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942" activeTab="0"/>
  </bookViews>
  <sheets>
    <sheet name="Rekapitulacije" sheetId="1" r:id="rId1"/>
    <sheet name="Pripravljalna dela" sheetId="2" r:id="rId2"/>
    <sheet name="Zemeljska dela" sheetId="3" r:id="rId3"/>
    <sheet name="Betonska dela" sheetId="4" r:id="rId4"/>
    <sheet name="Tesarska dela" sheetId="5" r:id="rId5"/>
    <sheet name="Zidarska dela" sheetId="6" r:id="rId6"/>
    <sheet name="Montažna dela" sheetId="7" r:id="rId7"/>
    <sheet name="Elektroinštalacije" sheetId="8" r:id="rId8"/>
    <sheet name="Zaključna dela" sheetId="9" r:id="rId9"/>
  </sheets>
  <definedNames>
    <definedName name="_xlnm.Print_Area" localSheetId="3">'Betonska dela'!$A$1:$F$16</definedName>
    <definedName name="_xlnm.Print_Area" localSheetId="6">'Montažna dela'!$A$1:$F$42</definedName>
    <definedName name="_xlnm.Print_Area" localSheetId="1">'Pripravljalna dela'!$A$1:$F$17</definedName>
    <definedName name="_xlnm.Print_Area" localSheetId="0">'Rekapitulacije'!$A$1:$D$13</definedName>
    <definedName name="_xlnm.Print_Area" localSheetId="4">'Tesarska dela'!$A$1:$F$18</definedName>
    <definedName name="_xlnm.Print_Area" localSheetId="8">'Zaključna dela'!$A$1:$F$35</definedName>
    <definedName name="_xlnm.Print_Area" localSheetId="5">'Zidarska dela'!$A$1:$F$18</definedName>
  </definedNames>
  <calcPr fullCalcOnLoad="1"/>
</workbook>
</file>

<file path=xl/sharedStrings.xml><?xml version="1.0" encoding="utf-8"?>
<sst xmlns="http://schemas.openxmlformats.org/spreadsheetml/2006/main" count="364" uniqueCount="133">
  <si>
    <t>GRADBENA DELA</t>
  </si>
  <si>
    <t>1.</t>
  </si>
  <si>
    <t>2.</t>
  </si>
  <si>
    <t>3.</t>
  </si>
  <si>
    <t>4.</t>
  </si>
  <si>
    <t>5.</t>
  </si>
  <si>
    <t>Zemeljska dela skupaj:</t>
  </si>
  <si>
    <t>6.</t>
  </si>
  <si>
    <t>7.</t>
  </si>
  <si>
    <t>8.</t>
  </si>
  <si>
    <t>9.</t>
  </si>
  <si>
    <t>EUR</t>
  </si>
  <si>
    <t>EM</t>
  </si>
  <si>
    <t>m2</t>
  </si>
  <si>
    <t>m3</t>
  </si>
  <si>
    <t>Količina</t>
  </si>
  <si>
    <t>Cena / EM</t>
  </si>
  <si>
    <t>Skupaj</t>
  </si>
  <si>
    <t>Brez DDv</t>
  </si>
  <si>
    <t>GRADBENA IN OBRTNIŠKA DELA</t>
  </si>
  <si>
    <t>m</t>
  </si>
  <si>
    <t>kom</t>
  </si>
  <si>
    <t>Pripravljalna dela</t>
  </si>
  <si>
    <t>Postavitev gradbiščnega kontejnera</t>
  </si>
  <si>
    <t>Ureditev oznak gradbišča</t>
  </si>
  <si>
    <t>Pripravljalna dela skupaj</t>
  </si>
  <si>
    <t>10.</t>
  </si>
  <si>
    <t>11.</t>
  </si>
  <si>
    <t xml:space="preserve">REKAPITULACIJA </t>
  </si>
  <si>
    <t>Postavljanje prečnih profilov iz desk na lesenih količkih z niveliranjem in zapisom oznak (jaški vrtin in mobilni blok)</t>
  </si>
  <si>
    <t>Črpanje vode iz gradbene jame med izvedbo</t>
  </si>
  <si>
    <t xml:space="preserve">Zemeljska dela </t>
  </si>
  <si>
    <t>Vsa izkopna dela in transporti izkopanih materialov se obračunajo po prostornini zemlje v raščenem stanju. Vsa nasipna dela se obračunavajo po prostornini zemljine v vgrajenem stanju.</t>
  </si>
  <si>
    <t>kos</t>
  </si>
  <si>
    <t>Strojni izkop gradbene jame za jašek v terenu III kat., nagib brežin 60 st., Globina izkopa 3,30m</t>
  </si>
  <si>
    <t>JAŠEK ZA VRTINE 2,50 m x 2,00 m, h=2,20m - 7 kom:</t>
  </si>
  <si>
    <t>Fino strojno in ročno planiranje dna gradbene jame s točnostjo +/- 2cm in komprimiranje do primerne zbitosti</t>
  </si>
  <si>
    <t>Dobava in vgradnja gramoza v debelini 20 cm pod talno ploščo do primerne zbitosti.</t>
  </si>
  <si>
    <t>Strojni zasip gredbene jame okrog jaška v plasteh po 30 cm in komprimiranjem do 50 MPa, višek zemlje se poravna okrog jaška</t>
  </si>
  <si>
    <t>Betonska in železobetonska dela</t>
  </si>
  <si>
    <t>Dobava in vgraditev podbetona, debeline 5 cm, C16/20 z vsemi pomožnimi deli in jemanjem vzorcev</t>
  </si>
  <si>
    <t>Dobava in vgradnja vodonepropustnega betona C25/30 v temeljno ploščo, stene, krovno ploščo in vstopni jašek, preseka 0,15 m3/m2 z vsemi pomožnimi deli in jemanjem vzorcev.</t>
  </si>
  <si>
    <t>Dobava, vgrajevanje, rezanje, krivljenje in polaganje srednje komplicirane armature.</t>
  </si>
  <si>
    <t>kg</t>
  </si>
  <si>
    <t>Betonska dela skupaj:</t>
  </si>
  <si>
    <t>Tesarska dela</t>
  </si>
  <si>
    <t>Nabava, montaža in demontaža enostranskega opaža podbetona in talne plošče. Višne 20 cm</t>
  </si>
  <si>
    <t>m1</t>
  </si>
  <si>
    <t>Nabava, montaža in demontaža dvoostranskega opaža sten jaška, debeline 15 cm</t>
  </si>
  <si>
    <t>Nabava, montaža in demontaža enostranskega opaža zgornje plošče z podpiranjem h=2,2m. Debelina plošče 15 cm</t>
  </si>
  <si>
    <t>Nabava, montaža in demontaža dvoostranskega opaža vstopnega jaška, debeline 15 cm</t>
  </si>
  <si>
    <t>Tesarska dela skupaj:</t>
  </si>
  <si>
    <t>Zidarska dela</t>
  </si>
  <si>
    <t>Dobava in izvedba hidroizolacije pod talno ploščo, stenami, krovno pločo in vstopnim jaškom, izotek T4 ali podobno.</t>
  </si>
  <si>
    <t>Dobava in zaščita vertikalne izolacije s stirodurejm, debeline 2 cm.</t>
  </si>
  <si>
    <t>Dobava in vgraditev kovinske opreme, vključno z vsem potrebnim delom, materialom in antikorozijskimi premazi</t>
  </si>
  <si>
    <t xml:space="preserve"> - montaža nerjaveče kovinske lestve po detajlu l= 2,5m</t>
  </si>
  <si>
    <t xml:space="preserve"> - LTŽ pokrov 0,6m x 1,2m, 50 kN</t>
  </si>
  <si>
    <t xml:space="preserve"> - Zračnik za odvod zraka iz nerjavečega jekla DN150, h=1,9 m</t>
  </si>
  <si>
    <t xml:space="preserve"> - Zračnik za dovod zraka iz nerjavečega jekla DN150, h=1,1 m</t>
  </si>
  <si>
    <t>Zidarska dela skupaj:</t>
  </si>
  <si>
    <t>Montažna dela</t>
  </si>
  <si>
    <t>MONTAŽNA DELA</t>
  </si>
  <si>
    <t>Oprema vrtine V1, V3, V4, V5, V6, V7 in V8</t>
  </si>
  <si>
    <t>Prehodni kos 2 1/2" PE/jeklom navojni spoj</t>
  </si>
  <si>
    <t>Nabava, dobava, transport, montaža fazonskih komadov in armatur, vključno z vsem potrebnim spojnim, tesnilnim in pritrdilnim nerjavečim materialom, vsi vijačeni spoji v zemlji morajo biti premazani zaščitno maso. Vsi plastični fazonski kosi morajo biti izdelani PE100 materiala in za odgoavrajoče tlake in sočelno varjeni. Prirobnični fazonski kosi morajo imeti vrtljivo prirobnico tlačne stopnje PN16. Vsi ventili in ostala oprema mora biti iz nerjavečega jekla. Vsi vgrajeni materiali morjao imeti odgovarjajoče certifikate.</t>
  </si>
  <si>
    <t>Koleno, 1,5 de 90°, PE100SDR11 DA75 - sočelni fuzijski varjeni spoj</t>
  </si>
  <si>
    <t>Prirobnični kroglični ventil z vijaki iz nerjavečega jekla, DN65 PN16</t>
  </si>
  <si>
    <t>Prehodni kos DN65 PE/nerjaveče jeklo z vijaki, prirobnični spoj</t>
  </si>
  <si>
    <t>Kovinska cev DN65, PN16 iz nerjavečega jekla W.Nr.1.4301, z odcepom DN50</t>
  </si>
  <si>
    <t>Izpustni ventil DN50 PN16 iz nerjavečega jekla (z priklopom za gasilske trevira cevi)</t>
  </si>
  <si>
    <t>Montažna dela skupaj:</t>
  </si>
  <si>
    <t>Kovinska cev DN65, PN16 iz nerjavečega jekla W.Nr.1.4301, z priključkom za manometer in manometrom ter priključkom za tlačno tipalo za regulacijo črpalke</t>
  </si>
  <si>
    <t>Modularno tesnilo za tesnenje cevi na prehodu skozi betonsko steno, gumijasto tesnilo z zateznimi vijaki</t>
  </si>
  <si>
    <t>VSA DELA SKUPAJ:</t>
  </si>
  <si>
    <t>ZAKLJUČNA DELA</t>
  </si>
  <si>
    <t>Zaključna dela</t>
  </si>
  <si>
    <t>Izdelava in predaja projekta izvedenih del z vsemi poročili, preizkusi, atesti in certifikati</t>
  </si>
  <si>
    <t>Čiščenje gradbišča po končanih delih</t>
  </si>
  <si>
    <t>Sodelovanje geomehanika</t>
  </si>
  <si>
    <t>kpl</t>
  </si>
  <si>
    <t xml:space="preserve"> -</t>
  </si>
  <si>
    <t xml:space="preserve">varovalno podnožje tripolno s pokrovom </t>
  </si>
  <si>
    <t>tarifne varovalke NV 200/160A</t>
  </si>
  <si>
    <t>vrstne sponke za priključitev kabla NAYY-J 4x240mm2</t>
  </si>
  <si>
    <t>drobni material</t>
  </si>
  <si>
    <t>prikllop valjanca FeZn z prklopnim materialom</t>
  </si>
  <si>
    <t>tarifne varovalke NV 200/125A</t>
  </si>
  <si>
    <t>tarifne varovalke NV 100/100A</t>
  </si>
  <si>
    <t>vrstne sponke za priključitev kabla NAYY-J 4x150mm2</t>
  </si>
  <si>
    <t>tarifne varovalke NV 100/50A</t>
  </si>
  <si>
    <t>vrstne sponke za priključitev kabla NAYY-J 4x70mm2</t>
  </si>
  <si>
    <t>Izvedba geodetskega posnetka kablovoda</t>
  </si>
  <si>
    <t>ELEKTROINŠTALACIJSKA DELA</t>
  </si>
  <si>
    <t>Elektroinštalacijska dela</t>
  </si>
  <si>
    <t>Elektroinštalacijska dela skupaj:</t>
  </si>
  <si>
    <t>Izvedba el.meritev elektroinstalacij ter izdaja merilnega poročila.</t>
  </si>
  <si>
    <t xml:space="preserve">Izvedba nadzora nad izvajanjem elektroinštalacijskih del </t>
  </si>
  <si>
    <t>Vpis geodetskega posnetka kablovoda v kataster komunalnih vodov</t>
  </si>
  <si>
    <t>Izdelava in predaja projekta izvedenih elektroinštalacijskih del z vsemi, poročili, preizkusi, atesti in certifikati  dokumentacije</t>
  </si>
  <si>
    <t xml:space="preserve">Izvedba nadzora nad izvajanjem gradbenih del </t>
  </si>
  <si>
    <t>Zaključna dela skupaj:</t>
  </si>
  <si>
    <t>Nepredvidena dela 2%</t>
  </si>
  <si>
    <t xml:space="preserve"> 1.1</t>
  </si>
  <si>
    <t xml:space="preserve"> 1.2</t>
  </si>
  <si>
    <t xml:space="preserve"> </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</si>
  <si>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</si>
  <si>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</si>
  <si>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</si>
  <si>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</si>
  <si>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</si>
  <si>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</si>
  <si>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</si>
  <si>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</si>
  <si>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</si>
  <si>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1.12</t>
  </si>
  <si>
    <t>Geodetski posnetek izvedenega stanja</t>
  </si>
  <si>
    <r>
      <t xml:space="preserve">Večstopenjska potopna črpalka za vgradnjo v vrtino globine 30m in maksimalne zunanje dimenzije fi150 z vsem potrebnim montažnim materialom do popolne funkcionalnosti. Kapaciteta črpalke 1-3 l/s, dvižne višine 130 m. Dopustna količina peska v vodi do 150 g/m3. Trifazni priklop, 50Hz, priklop 2 1/2". 
Dodatna oprema črpalke:
- betonski podstavek za montažo elektroomare
- Elektroomara za krmiljenje črpalke, v omarici mora biti vgrajena vsa potrebna zaščita za črpalko z glavno sklopko. Frekvenčni regulator črpalke, z regulacijo črpalke na tlak. Z komunikacijskim modulom GPRS za javljanjem napak in vizualnim opozorilom napake - utripajoča luč
- senzor za detekcijo minimalnega nivoja vode v vrtini
- senzor za detekcijo tlaka
- črpalka mora imeti minimalno energetski razred A.
</t>
    </r>
    <r>
      <rPr>
        <b/>
        <u val="single"/>
        <sz val="12"/>
        <rFont val="Times New Roman"/>
        <family val="1"/>
      </rPr>
      <t>Kot KSB tip UPA 150 ali podobno.</t>
    </r>
  </si>
  <si>
    <r>
      <t>Cev PE100SDR11 DA75 - v kolutu,</t>
    </r>
    <r>
      <rPr>
        <b/>
        <u val="single"/>
        <sz val="12"/>
        <rFont val="Times New Roman"/>
        <family val="1"/>
      </rPr>
      <t xml:space="preserve"> kot Pipelife PE100 SDR11 ali podobno</t>
    </r>
    <r>
      <rPr>
        <sz val="12"/>
        <rFont val="Times New Roman"/>
        <family val="1"/>
      </rPr>
      <t>.</t>
    </r>
  </si>
  <si>
    <r>
      <t xml:space="preserve">Vodomer DN65, PN16, z daljinskim odčitavanjem, suhi, prirobnični spoj. </t>
    </r>
    <r>
      <rPr>
        <b/>
        <u val="single"/>
        <sz val="12"/>
        <rFont val="Times New Roman"/>
        <family val="1"/>
      </rPr>
      <t>Endress&amp;Hauser ali podobno</t>
    </r>
  </si>
  <si>
    <r>
      <t>Prirobnični nepovratni ventil DN65 PN16,</t>
    </r>
    <r>
      <rPr>
        <b/>
        <u val="single"/>
        <sz val="12"/>
        <rFont val="Times New Roman"/>
        <family val="1"/>
      </rPr>
      <t xml:space="preserve"> Hawle ali podobno</t>
    </r>
  </si>
  <si>
    <r>
      <t>Dobava in polaganje kabla NAYY-J 4x240+2,5mm</t>
    </r>
    <r>
      <rPr>
        <sz val="12"/>
        <rFont val="Times New Roman"/>
        <family val="1"/>
      </rPr>
      <t xml:space="preserve">², </t>
    </r>
    <r>
      <rPr>
        <b/>
        <u val="single"/>
        <sz val="12"/>
        <rFont val="Times New Roman"/>
        <family val="1"/>
      </rPr>
      <t>kot  LAPP ali podobno</t>
    </r>
  </si>
  <si>
    <r>
      <t>Dobava in polaganje kabla NAYY-J 4x150mm</t>
    </r>
    <r>
      <rPr>
        <sz val="12"/>
        <rFont val="Times New Roman"/>
        <family val="1"/>
      </rPr>
      <t xml:space="preserve">² </t>
    </r>
    <r>
      <rPr>
        <b/>
        <u val="single"/>
        <sz val="12"/>
        <rFont val="Times New Roman"/>
        <family val="1"/>
      </rPr>
      <t>kot  LAPP ali podobno</t>
    </r>
  </si>
  <si>
    <r>
      <t>Dobava in polaganje kabla NAYY-J 4x70mm</t>
    </r>
    <r>
      <rPr>
        <sz val="12"/>
        <rFont val="Times New Roman"/>
        <family val="1"/>
      </rPr>
      <t xml:space="preserve">² </t>
    </r>
    <r>
      <rPr>
        <b/>
        <u val="single"/>
        <sz val="12"/>
        <rFont val="Times New Roman"/>
        <family val="1"/>
      </rPr>
      <t>kot  LAPP ali podobno</t>
    </r>
  </si>
  <si>
    <r>
      <t xml:space="preserve">Dograditev tipske regulacijske omarice ob vrtini V1, </t>
    </r>
    <r>
      <rPr>
        <b/>
        <u val="single"/>
        <sz val="12"/>
        <color indexed="8"/>
        <rFont val="Times New Roman"/>
        <family val="1"/>
      </rPr>
      <t>RITTAL ali podobno, stikalna oprema Schneider ali podobno,</t>
    </r>
  </si>
  <si>
    <r>
      <t>Dograditev tipske regulacijske omarice ob vrtini V3,</t>
    </r>
    <r>
      <rPr>
        <b/>
        <u val="single"/>
        <sz val="12"/>
        <color indexed="8"/>
        <rFont val="Times New Roman"/>
        <family val="1"/>
      </rPr>
      <t xml:space="preserve"> RITTAL ali podobno, stikalna oprema Schneider ali podobno,</t>
    </r>
  </si>
  <si>
    <r>
      <t xml:space="preserve">Dograditev tipske regulacijske omarice ob vrtini V4, </t>
    </r>
    <r>
      <rPr>
        <b/>
        <u val="single"/>
        <sz val="12"/>
        <color indexed="8"/>
        <rFont val="Times New Roman"/>
        <family val="1"/>
      </rPr>
      <t>RITTAL ali podobno, stikalna oprema Schneider ali podobno,</t>
    </r>
  </si>
  <si>
    <r>
      <t xml:space="preserve">Dograditev tipske regulacijske omarice ob vrtini V5, </t>
    </r>
    <r>
      <rPr>
        <b/>
        <u val="single"/>
        <sz val="12"/>
        <color indexed="8"/>
        <rFont val="Times New Roman"/>
        <family val="1"/>
      </rPr>
      <t>RITTAL ali podobno, stikalna oprema Schneider ali podobno,</t>
    </r>
  </si>
  <si>
    <r>
      <t xml:space="preserve">Dograditev tipske regulacijske omarice ob vrtini V6, </t>
    </r>
    <r>
      <rPr>
        <b/>
        <u val="single"/>
        <sz val="12"/>
        <color indexed="8"/>
        <rFont val="Times New Roman"/>
        <family val="1"/>
      </rPr>
      <t>RITTAL ali podobno, stikalna oprema Schneider ali podobno,</t>
    </r>
  </si>
  <si>
    <r>
      <t xml:space="preserve">Dograditev tipske regulacijske omarice ob vrtini V7, </t>
    </r>
    <r>
      <rPr>
        <b/>
        <u val="single"/>
        <sz val="12"/>
        <color indexed="8"/>
        <rFont val="Times New Roman"/>
        <family val="1"/>
      </rPr>
      <t>RITTAL ali podobno, stikalna oprema Schneider ali podobno,</t>
    </r>
  </si>
  <si>
    <r>
      <t>Dograditev tipske regulacijske omarice ob vrtini V8,</t>
    </r>
    <r>
      <rPr>
        <b/>
        <u val="single"/>
        <sz val="12"/>
        <color indexed="8"/>
        <rFont val="Times New Roman"/>
        <family val="1"/>
      </rPr>
      <t xml:space="preserve"> RITTAL ali podobno, stikalna oprema Schneider ali podobno</t>
    </r>
    <r>
      <rPr>
        <sz val="12"/>
        <color indexed="8"/>
        <rFont val="Times New Roman"/>
        <family val="1"/>
      </rPr>
      <t>,</t>
    </r>
  </si>
  <si>
    <t>PRIPRAVLJALNA DELA</t>
  </si>
  <si>
    <t>Ponujeni material, oprema (proizvajalec, tip..)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</si>
</sst>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57">
    <font>
      <sz val="12"/>
      <name val=".HelveSL"/>
      <family val="0"/>
    </font>
    <font>
      <sz val="11"/>
      <color indexed="8"/>
      <name val="Calibri"/>
      <family val="2"/>
    </font>
    <font>
      <b/>
      <sz val="12"/>
      <name val="Times New Roman"/>
      <family val="1"/>
    </font>
    <font>
      <sz val="12"/>
      <name val="Times New Roman"/>
      <family val="1"/>
    </font>
    <font>
      <sz val="12"/>
      <color indexed="8"/>
      <name val="Times New Roman"/>
      <family val="1"/>
    </font>
    <font>
      <sz val="10"/>
      <name val="MS Sans Serif"/>
      <family val="2"/>
    </font>
    <font>
      <sz val="10"/>
      <name val="Arial"/>
      <family val="2"/>
    </font>
    <font>
      <sz val="10"/>
      <name val="Arial CE"/>
      <family val="0"/>
    </font>
    <font>
      <sz val="10"/>
      <name val="Tahoma"/>
      <family val="2"/>
    </font>
    <font>
      <sz val="8"/>
      <name val=".HelveSL"/>
      <family val="0"/>
    </font>
    <font>
      <i/>
      <sz val="12"/>
      <color indexed="8"/>
      <name val="Times New Roman"/>
      <family val="1"/>
    </font>
    <font>
      <i/>
      <sz val="12"/>
      <name val=".HelveSL"/>
      <family val="0"/>
    </font>
    <font>
      <b/>
      <sz val="12"/>
      <name val=".HelveSL"/>
      <family val="0"/>
    </font>
    <font>
      <b/>
      <u val="single"/>
      <sz val="12"/>
      <name val="Times New Roman"/>
      <family val="1"/>
    </font>
    <font>
      <b/>
      <u val="single"/>
      <sz val="12"/>
      <color indexed="8"/>
      <name val="Times New Roman"/>
      <family val="1"/>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10"/>
      <name val="Times New Roman"/>
      <family val="1"/>
    </font>
    <font>
      <b/>
      <sz val="12"/>
      <color indexed="8"/>
      <name val="Times New Roman"/>
      <family val="1"/>
    </font>
    <font>
      <u val="single"/>
      <sz val="12"/>
      <color indexed="12"/>
      <name val=".HelveSL"/>
      <family val="0"/>
    </font>
    <font>
      <u val="single"/>
      <sz val="12"/>
      <color indexed="20"/>
      <name val=".HelveSL"/>
      <family val="0"/>
    </font>
    <font>
      <sz val="11"/>
      <color theme="1"/>
      <name val="Calibri"/>
      <family val="2"/>
    </font>
    <font>
      <sz val="11"/>
      <color theme="0"/>
      <name val="Calibri"/>
      <family val="2"/>
    </font>
    <font>
      <sz val="11"/>
      <color rgb="FF006100"/>
      <name val="Calibri"/>
      <family val="2"/>
    </font>
    <font>
      <u val="single"/>
      <sz val="12"/>
      <color theme="10"/>
      <name val=".HelveSL"/>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
      <color theme="11"/>
      <name val=".HelveSL"/>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rgb="FFFF0000"/>
      <name val="Times New Roman"/>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thin"/>
    </border>
    <border>
      <left/>
      <right/>
      <top style="thin"/>
      <bottom/>
    </border>
    <border>
      <left style="thin"/>
      <right/>
      <top style="thin"/>
      <bottom style="thin"/>
    </border>
    <border>
      <left/>
      <right/>
      <top style="thin"/>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35" fillId="0" borderId="0">
      <alignment/>
      <protection/>
    </xf>
    <xf numFmtId="0" fontId="35" fillId="0" borderId="0">
      <alignment/>
      <protection/>
    </xf>
    <xf numFmtId="0" fontId="1" fillId="0" borderId="0">
      <alignment/>
      <protection/>
    </xf>
    <xf numFmtId="0" fontId="7" fillId="0" borderId="0">
      <alignment/>
      <protection/>
    </xf>
    <xf numFmtId="0" fontId="6" fillId="0" borderId="0">
      <alignment/>
      <protection/>
    </xf>
    <xf numFmtId="0" fontId="5" fillId="0" borderId="0">
      <alignment/>
      <protection/>
    </xf>
    <xf numFmtId="0" fontId="0" fillId="0" borderId="0">
      <alignment/>
      <protection/>
    </xf>
    <xf numFmtId="0" fontId="0" fillId="0" borderId="0">
      <alignment/>
      <protection/>
    </xf>
    <xf numFmtId="0" fontId="44" fillId="22" borderId="0" applyNumberFormat="0" applyBorder="0" applyAlignment="0" applyProtection="0"/>
    <xf numFmtId="0" fontId="8" fillId="0" borderId="0">
      <alignment/>
      <protection/>
    </xf>
    <xf numFmtId="0" fontId="4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8" applyNumberFormat="0" applyAlignment="0" applyProtection="0"/>
    <xf numFmtId="0" fontId="53" fillId="0" borderId="9" applyNumberFormat="0" applyFill="0" applyAlignment="0" applyProtection="0"/>
  </cellStyleXfs>
  <cellXfs count="161">
    <xf numFmtId="0" fontId="0" fillId="0" borderId="0" xfId="0" applyAlignment="1">
      <alignment/>
    </xf>
    <xf numFmtId="0" fontId="3" fillId="0" borderId="0" xfId="0" applyFont="1" applyFill="1" applyAlignment="1">
      <alignment/>
    </xf>
    <xf numFmtId="4" fontId="3" fillId="0" borderId="0" xfId="0" applyNumberFormat="1" applyFont="1" applyFill="1" applyAlignment="1">
      <alignment/>
    </xf>
    <xf numFmtId="0" fontId="3" fillId="0" borderId="0" xfId="0" applyFont="1" applyFill="1" applyBorder="1" applyAlignment="1">
      <alignment/>
    </xf>
    <xf numFmtId="4" fontId="3" fillId="0" borderId="0" xfId="0" applyNumberFormat="1" applyFont="1" applyFill="1" applyBorder="1" applyAlignment="1">
      <alignment/>
    </xf>
    <xf numFmtId="4" fontId="3" fillId="0" borderId="0" xfId="48" applyNumberFormat="1" applyFont="1" applyFill="1">
      <alignment/>
      <protection/>
    </xf>
    <xf numFmtId="0" fontId="3" fillId="0" borderId="0" xfId="0" applyFont="1" applyAlignment="1">
      <alignment/>
    </xf>
    <xf numFmtId="0" fontId="2" fillId="0" borderId="0" xfId="47" applyFont="1" applyFill="1">
      <alignment/>
      <protection/>
    </xf>
    <xf numFmtId="0" fontId="2" fillId="0" borderId="0" xfId="47" applyFont="1" applyFill="1" applyAlignment="1">
      <alignment horizontal="center"/>
      <protection/>
    </xf>
    <xf numFmtId="4" fontId="4" fillId="0" borderId="0" xfId="0" applyNumberFormat="1" applyFont="1" applyAlignment="1">
      <alignment horizontal="right"/>
    </xf>
    <xf numFmtId="4" fontId="4" fillId="0" borderId="0" xfId="0" applyNumberFormat="1" applyFont="1" applyAlignment="1">
      <alignment/>
    </xf>
    <xf numFmtId="4" fontId="10" fillId="0" borderId="0" xfId="0" applyNumberFormat="1" applyFont="1" applyFill="1" applyAlignment="1">
      <alignment horizontal="right"/>
    </xf>
    <xf numFmtId="0" fontId="11" fillId="0" borderId="0" xfId="0" applyFont="1" applyAlignment="1">
      <alignment/>
    </xf>
    <xf numFmtId="4" fontId="3" fillId="0" borderId="10" xfId="0" applyNumberFormat="1" applyFont="1" applyFill="1" applyBorder="1" applyAlignment="1">
      <alignment horizontal="right" vertical="center"/>
    </xf>
    <xf numFmtId="4" fontId="3" fillId="0" borderId="11" xfId="0" applyNumberFormat="1" applyFont="1" applyFill="1" applyBorder="1" applyAlignment="1">
      <alignment horizontal="right" vertical="center"/>
    </xf>
    <xf numFmtId="4" fontId="4" fillId="0" borderId="12" xfId="0" applyNumberFormat="1" applyFont="1" applyBorder="1" applyAlignment="1">
      <alignment horizontal="right" vertical="center"/>
    </xf>
    <xf numFmtId="0" fontId="3" fillId="0" borderId="0" xfId="0" applyFont="1" applyFill="1" applyAlignment="1">
      <alignment horizontal="right" vertical="center"/>
    </xf>
    <xf numFmtId="4" fontId="3" fillId="0" borderId="0" xfId="0" applyNumberFormat="1" applyFont="1" applyFill="1" applyAlignment="1">
      <alignment horizontal="right" vertical="center"/>
    </xf>
    <xf numFmtId="4" fontId="3" fillId="0" borderId="12" xfId="0" applyNumberFormat="1" applyFont="1" applyFill="1" applyBorder="1" applyAlignment="1">
      <alignment horizontal="right" vertical="center"/>
    </xf>
    <xf numFmtId="4" fontId="3" fillId="0" borderId="13" xfId="0" applyNumberFormat="1" applyFont="1" applyFill="1" applyBorder="1" applyAlignment="1">
      <alignment horizontal="right" vertical="center"/>
    </xf>
    <xf numFmtId="4" fontId="2" fillId="0" borderId="0" xfId="0" applyNumberFormat="1" applyFont="1" applyFill="1" applyAlignment="1">
      <alignment horizontal="right" vertical="center"/>
    </xf>
    <xf numFmtId="0" fontId="2" fillId="0" borderId="10" xfId="0" applyFont="1" applyFill="1" applyBorder="1" applyAlignment="1">
      <alignment horizontal="left" vertical="center"/>
    </xf>
    <xf numFmtId="0" fontId="3" fillId="0" borderId="0" xfId="0" applyFont="1" applyFill="1" applyAlignment="1">
      <alignment horizontal="left" vertical="center"/>
    </xf>
    <xf numFmtId="0" fontId="2" fillId="0" borderId="12"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2"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12" xfId="48" applyFont="1" applyFill="1" applyBorder="1" applyAlignment="1">
      <alignment vertical="center"/>
      <protection/>
    </xf>
    <xf numFmtId="0" fontId="2" fillId="0" borderId="10" xfId="0" applyFont="1" applyFill="1" applyBorder="1" applyAlignment="1">
      <alignment vertical="center" wrapText="1"/>
    </xf>
    <xf numFmtId="4" fontId="4" fillId="0" borderId="0" xfId="0" applyNumberFormat="1" applyFont="1" applyFill="1" applyAlignment="1">
      <alignment horizontal="right" vertical="center"/>
    </xf>
    <xf numFmtId="0" fontId="4" fillId="0" borderId="0" xfId="0" applyFont="1" applyAlignment="1">
      <alignment vertical="center"/>
    </xf>
    <xf numFmtId="0" fontId="4" fillId="0" borderId="0" xfId="0" applyFont="1" applyFill="1" applyAlignment="1">
      <alignment vertical="center"/>
    </xf>
    <xf numFmtId="4" fontId="4" fillId="0" borderId="0" xfId="0" applyNumberFormat="1" applyFont="1" applyAlignment="1">
      <alignment horizontal="right" vertical="center"/>
    </xf>
    <xf numFmtId="0" fontId="3" fillId="0" borderId="0" xfId="0" applyFont="1" applyAlignment="1">
      <alignment vertical="center"/>
    </xf>
    <xf numFmtId="4" fontId="3" fillId="0" borderId="0" xfId="48" applyNumberFormat="1" applyFont="1" applyFill="1" applyAlignment="1">
      <alignment horizontal="right" vertical="center"/>
      <protection/>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4" fontId="3" fillId="0" borderId="12" xfId="48" applyNumberFormat="1" applyFont="1" applyFill="1" applyBorder="1" applyAlignment="1">
      <alignment horizontal="right" vertical="center"/>
      <protection/>
    </xf>
    <xf numFmtId="4" fontId="3" fillId="0" borderId="0" xfId="0" applyNumberFormat="1" applyFont="1" applyAlignment="1">
      <alignment horizontal="right" vertical="center"/>
    </xf>
    <xf numFmtId="4" fontId="2" fillId="0" borderId="0" xfId="0" applyNumberFormat="1" applyFont="1" applyAlignment="1">
      <alignment horizontal="right" vertical="center"/>
    </xf>
    <xf numFmtId="0" fontId="2" fillId="0" borderId="0" xfId="47" applyFont="1" applyFill="1" applyAlignment="1">
      <alignment vertical="center"/>
      <protection/>
    </xf>
    <xf numFmtId="0" fontId="2" fillId="0" borderId="0" xfId="47" applyFont="1" applyFill="1" applyBorder="1" applyAlignment="1">
      <alignment vertical="center"/>
      <protection/>
    </xf>
    <xf numFmtId="0" fontId="2" fillId="0" borderId="0" xfId="47" applyFont="1" applyFill="1" applyAlignment="1">
      <alignment horizontal="right" vertical="center"/>
      <protection/>
    </xf>
    <xf numFmtId="4" fontId="3" fillId="0" borderId="0" xfId="47" applyNumberFormat="1" applyFont="1" applyFill="1" applyAlignment="1">
      <alignment horizontal="right" vertical="center"/>
      <protection/>
    </xf>
    <xf numFmtId="0" fontId="2" fillId="33" borderId="14" xfId="47" applyFont="1" applyFill="1" applyBorder="1" applyAlignment="1">
      <alignment vertical="center"/>
      <protection/>
    </xf>
    <xf numFmtId="0" fontId="2" fillId="33" borderId="10" xfId="47" applyFont="1" applyFill="1" applyBorder="1" applyAlignment="1">
      <alignment vertical="center" wrapText="1"/>
      <protection/>
    </xf>
    <xf numFmtId="0" fontId="2" fillId="33" borderId="10" xfId="47" applyFont="1" applyFill="1" applyBorder="1" applyAlignment="1">
      <alignment vertical="center"/>
      <protection/>
    </xf>
    <xf numFmtId="0" fontId="2" fillId="33" borderId="11" xfId="47" applyFont="1" applyFill="1" applyBorder="1" applyAlignment="1">
      <alignment horizontal="center" vertical="center"/>
      <protection/>
    </xf>
    <xf numFmtId="0" fontId="3" fillId="0" borderId="0" xfId="47" applyFont="1" applyFill="1" applyAlignment="1">
      <alignment vertical="center"/>
      <protection/>
    </xf>
    <xf numFmtId="0" fontId="3" fillId="0" borderId="0" xfId="47" applyFont="1" applyFill="1" applyBorder="1" applyAlignment="1">
      <alignment vertical="center"/>
      <protection/>
    </xf>
    <xf numFmtId="0" fontId="3" fillId="0" borderId="0" xfId="47" applyFont="1" applyFill="1" applyBorder="1" applyAlignment="1">
      <alignment horizontal="justify" vertical="center"/>
      <protection/>
    </xf>
    <xf numFmtId="0" fontId="2" fillId="0" borderId="15" xfId="47" applyFont="1" applyFill="1" applyBorder="1" applyAlignment="1">
      <alignment vertical="center"/>
      <protection/>
    </xf>
    <xf numFmtId="4" fontId="2" fillId="0" borderId="15" xfId="47" applyNumberFormat="1" applyFont="1" applyFill="1" applyBorder="1" applyAlignment="1">
      <alignment horizontal="right" vertical="center"/>
      <protection/>
    </xf>
    <xf numFmtId="0" fontId="2" fillId="0" borderId="0" xfId="0" applyFont="1" applyAlignment="1">
      <alignment vertical="center" wrapText="1"/>
    </xf>
    <xf numFmtId="0" fontId="3" fillId="0" borderId="0" xfId="0" applyFont="1" applyFill="1" applyAlignment="1">
      <alignment horizontal="left" vertical="top" wrapText="1"/>
    </xf>
    <xf numFmtId="0" fontId="4" fillId="0" borderId="0" xfId="0" applyFont="1" applyAlignment="1">
      <alignment/>
    </xf>
    <xf numFmtId="0" fontId="3" fillId="0" borderId="0" xfId="0" applyFont="1" applyFill="1" applyAlignment="1">
      <alignment horizontal="center"/>
    </xf>
    <xf numFmtId="4" fontId="4" fillId="0" borderId="0" xfId="0" applyNumberFormat="1" applyFont="1" applyFill="1" applyAlignment="1">
      <alignment horizontal="right"/>
    </xf>
    <xf numFmtId="0" fontId="4" fillId="0" borderId="0" xfId="0" applyFont="1" applyAlignment="1">
      <alignment vertical="center"/>
    </xf>
    <xf numFmtId="0" fontId="4" fillId="0" borderId="0" xfId="0" applyFont="1" applyFill="1" applyAlignment="1">
      <alignment vertical="center"/>
    </xf>
    <xf numFmtId="0" fontId="3" fillId="0" borderId="0" xfId="0" applyFont="1" applyAlignment="1">
      <alignment horizontal="center" vertical="center"/>
    </xf>
    <xf numFmtId="4" fontId="2"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4" fillId="0" borderId="12" xfId="0" applyNumberFormat="1" applyFont="1" applyBorder="1" applyAlignment="1">
      <alignment horizontal="center" vertical="center"/>
    </xf>
    <xf numFmtId="4" fontId="3" fillId="0" borderId="0" xfId="48" applyNumberFormat="1" applyFont="1" applyFill="1" applyAlignment="1">
      <alignment horizontal="center"/>
      <protection/>
    </xf>
    <xf numFmtId="4" fontId="4" fillId="0" borderId="0" xfId="0" applyNumberFormat="1" applyFont="1" applyAlignment="1">
      <alignment horizontal="center"/>
    </xf>
    <xf numFmtId="4" fontId="3" fillId="0" borderId="0" xfId="0" applyNumberFormat="1" applyFont="1" applyFill="1" applyBorder="1" applyAlignment="1">
      <alignment horizontal="center" vertical="center"/>
    </xf>
    <xf numFmtId="0" fontId="54" fillId="0" borderId="0" xfId="0" applyFont="1" applyFill="1" applyBorder="1" applyAlignment="1">
      <alignment/>
    </xf>
    <xf numFmtId="4" fontId="4" fillId="0" borderId="0" xfId="0" applyNumberFormat="1" applyFont="1" applyBorder="1" applyAlignment="1">
      <alignment horizontal="center"/>
    </xf>
    <xf numFmtId="0" fontId="0" fillId="0" borderId="0" xfId="0" applyBorder="1" applyAlignment="1">
      <alignment/>
    </xf>
    <xf numFmtId="4" fontId="3" fillId="0" borderId="0" xfId="48" applyNumberFormat="1" applyFont="1" applyFill="1" applyBorder="1">
      <alignment/>
      <protection/>
    </xf>
    <xf numFmtId="4" fontId="10" fillId="0" borderId="0" xfId="0" applyNumberFormat="1" applyFont="1" applyFill="1" applyBorder="1" applyAlignment="1">
      <alignment horizontal="right"/>
    </xf>
    <xf numFmtId="4" fontId="3" fillId="0" borderId="10" xfId="0" applyNumberFormat="1" applyFont="1" applyFill="1" applyBorder="1" applyAlignment="1">
      <alignment horizontal="center" vertical="center"/>
    </xf>
    <xf numFmtId="4" fontId="3" fillId="0" borderId="0" xfId="48" applyNumberFormat="1" applyFont="1" applyFill="1" applyAlignment="1">
      <alignment horizontal="center" vertical="center"/>
      <protection/>
    </xf>
    <xf numFmtId="0" fontId="3" fillId="0" borderId="0" xfId="0" applyFont="1" applyFill="1" applyAlignment="1">
      <alignment horizontal="center" vertical="center"/>
    </xf>
    <xf numFmtId="4" fontId="4" fillId="0" borderId="0" xfId="0" applyNumberFormat="1" applyFont="1" applyFill="1" applyAlignment="1">
      <alignment horizontal="center" vertical="center"/>
    </xf>
    <xf numFmtId="4" fontId="4" fillId="0" borderId="0" xfId="0" applyNumberFormat="1" applyFont="1" applyAlignment="1">
      <alignment horizontal="center" vertical="center"/>
    </xf>
    <xf numFmtId="4" fontId="3" fillId="0" borderId="12" xfId="48"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4" fillId="0" borderId="12" xfId="0" applyFont="1" applyBorder="1" applyAlignment="1">
      <alignment horizontal="center" vertical="center"/>
    </xf>
    <xf numFmtId="0" fontId="3" fillId="0" borderId="0" xfId="48" applyFont="1" applyFill="1" applyAlignment="1">
      <alignment horizontal="center" vertical="center"/>
      <protection/>
    </xf>
    <xf numFmtId="0" fontId="4" fillId="0" borderId="0" xfId="0" applyFont="1" applyAlignment="1">
      <alignment horizontal="center" vertical="center"/>
    </xf>
    <xf numFmtId="0" fontId="2" fillId="0" borderId="12" xfId="48" applyFont="1" applyFill="1" applyBorder="1" applyAlignment="1">
      <alignment horizontal="center" vertical="center"/>
      <protection/>
    </xf>
    <xf numFmtId="0" fontId="2" fillId="0" borderId="0" xfId="0" applyFont="1" applyAlignment="1">
      <alignment horizontal="center" vertical="center"/>
    </xf>
    <xf numFmtId="0" fontId="2" fillId="0" borderId="10" xfId="0" applyFont="1" applyFill="1" applyBorder="1" applyAlignment="1">
      <alignment horizontal="center" vertical="center"/>
    </xf>
    <xf numFmtId="0" fontId="3" fillId="0" borderId="0" xfId="48" applyFont="1" applyFill="1" applyAlignment="1">
      <alignment horizontal="center"/>
      <protection/>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49" fontId="2" fillId="0" borderId="12" xfId="0" applyNumberFormat="1" applyFont="1" applyFill="1" applyBorder="1" applyAlignment="1">
      <alignment horizontal="center" vertical="center"/>
    </xf>
    <xf numFmtId="0" fontId="2" fillId="0" borderId="0" xfId="48" applyFont="1" applyFill="1" applyAlignment="1">
      <alignment horizontal="center" vertical="top"/>
      <protection/>
    </xf>
    <xf numFmtId="0" fontId="4" fillId="0" borderId="0" xfId="0" applyFont="1" applyAlignment="1">
      <alignment horizontal="center"/>
    </xf>
    <xf numFmtId="0" fontId="4" fillId="0" borderId="0" xfId="0" applyFont="1" applyAlignment="1">
      <alignment horizontal="center" vertical="top"/>
    </xf>
    <xf numFmtId="0" fontId="2" fillId="0" borderId="12" xfId="0" applyFont="1" applyFill="1" applyBorder="1" applyAlignment="1">
      <alignment horizontal="center" vertical="center"/>
    </xf>
    <xf numFmtId="0" fontId="3" fillId="0" borderId="12" xfId="0" applyFont="1" applyFill="1" applyBorder="1" applyAlignment="1">
      <alignment horizontal="center" vertical="center"/>
    </xf>
    <xf numFmtId="4" fontId="2" fillId="0" borderId="10" xfId="0" applyNumberFormat="1" applyFont="1" applyFill="1" applyBorder="1" applyAlignment="1">
      <alignment vertical="center"/>
    </xf>
    <xf numFmtId="4" fontId="3" fillId="0" borderId="0" xfId="0" applyNumberFormat="1" applyFont="1" applyFill="1" applyAlignment="1">
      <alignment vertical="center"/>
    </xf>
    <xf numFmtId="4" fontId="4" fillId="0" borderId="12" xfId="0" applyNumberFormat="1" applyFont="1" applyBorder="1" applyAlignment="1">
      <alignment vertical="center"/>
    </xf>
    <xf numFmtId="4" fontId="4" fillId="0" borderId="0" xfId="0" applyNumberFormat="1" applyFont="1" applyAlignment="1">
      <alignment/>
    </xf>
    <xf numFmtId="4" fontId="3" fillId="0" borderId="12" xfId="0" applyNumberFormat="1" applyFont="1" applyFill="1" applyBorder="1" applyAlignment="1">
      <alignment vertical="center"/>
    </xf>
    <xf numFmtId="4" fontId="3" fillId="0" borderId="0" xfId="0" applyNumberFormat="1" applyFont="1" applyFill="1" applyBorder="1" applyAlignment="1">
      <alignment vertical="center"/>
    </xf>
    <xf numFmtId="49" fontId="2" fillId="0" borderId="14"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2" fillId="0" borderId="0" xfId="48" applyFont="1" applyFill="1" applyAlignment="1">
      <alignment horizontal="center" vertical="center"/>
      <protection/>
    </xf>
    <xf numFmtId="0" fontId="4" fillId="0" borderId="0" xfId="0" applyFont="1" applyAlignment="1">
      <alignment horizontal="center" vertical="center"/>
    </xf>
    <xf numFmtId="0" fontId="0" fillId="0" borderId="0" xfId="0" applyAlignment="1">
      <alignment vertical="center" wrapText="1"/>
    </xf>
    <xf numFmtId="16" fontId="2" fillId="0" borderId="0" xfId="48" applyNumberFormat="1" applyFont="1" applyFill="1" applyAlignment="1">
      <alignment horizontal="center" vertical="center"/>
      <protection/>
    </xf>
    <xf numFmtId="16" fontId="3" fillId="0" borderId="0" xfId="48" applyNumberFormat="1" applyFont="1" applyFill="1" applyAlignment="1">
      <alignment horizontal="left" vertical="center"/>
      <protection/>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48" applyFont="1" applyFill="1" applyBorder="1" applyAlignment="1">
      <alignment horizontal="left" vertical="center"/>
      <protection/>
    </xf>
    <xf numFmtId="0" fontId="4" fillId="0" borderId="0" xfId="0" applyFont="1" applyFill="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15" xfId="47" applyFont="1" applyFill="1" applyBorder="1" applyAlignment="1">
      <alignment horizontal="right" vertical="center"/>
      <protection/>
    </xf>
    <xf numFmtId="0" fontId="3" fillId="0" borderId="12" xfId="0" applyFont="1" applyFill="1" applyBorder="1" applyAlignment="1">
      <alignment horizontal="left" vertical="center"/>
    </xf>
    <xf numFmtId="4" fontId="3" fillId="0" borderId="12"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4"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right" vertical="center"/>
    </xf>
    <xf numFmtId="0" fontId="0" fillId="0" borderId="0" xfId="0" applyAlignment="1">
      <alignment/>
    </xf>
    <xf numFmtId="0" fontId="55" fillId="0" borderId="0" xfId="0" applyFont="1" applyAlignment="1">
      <alignment/>
    </xf>
    <xf numFmtId="0" fontId="55" fillId="0" borderId="0" xfId="0" applyFont="1" applyAlignment="1">
      <alignment horizontal="center"/>
    </xf>
    <xf numFmtId="4" fontId="55" fillId="0" borderId="0" xfId="0" applyNumberFormat="1" applyFont="1" applyAlignment="1" applyProtection="1">
      <alignment horizontal="center"/>
      <protection locked="0"/>
    </xf>
    <xf numFmtId="4" fontId="55" fillId="0" borderId="0" xfId="0" applyNumberFormat="1" applyFont="1" applyAlignment="1">
      <alignment horizontal="right"/>
    </xf>
    <xf numFmtId="0" fontId="55" fillId="0" borderId="0" xfId="0" applyFont="1" applyAlignment="1">
      <alignment horizontal="left" wrapText="1"/>
    </xf>
    <xf numFmtId="0" fontId="55" fillId="0" borderId="0" xfId="0" applyFont="1" applyAlignment="1">
      <alignment horizontal="left" vertical="top" wrapText="1"/>
    </xf>
    <xf numFmtId="4" fontId="55" fillId="0" borderId="0" xfId="0" applyNumberFormat="1" applyFont="1" applyBorder="1" applyAlignment="1">
      <alignment horizontal="right"/>
    </xf>
    <xf numFmtId="0" fontId="55" fillId="0" borderId="0" xfId="0" applyFont="1" applyAlignment="1">
      <alignment vertical="top"/>
    </xf>
    <xf numFmtId="0" fontId="55" fillId="0" borderId="0" xfId="0" applyFont="1" applyAlignment="1">
      <alignment wrapText="1"/>
    </xf>
    <xf numFmtId="1" fontId="3" fillId="0" borderId="0" xfId="0" applyNumberFormat="1" applyFont="1" applyAlignment="1">
      <alignment horizontal="center" vertical="center"/>
    </xf>
    <xf numFmtId="49" fontId="2" fillId="0" borderId="0" xfId="0" applyNumberFormat="1" applyFont="1" applyAlignment="1">
      <alignment horizontal="center" vertical="center"/>
    </xf>
    <xf numFmtId="0" fontId="55" fillId="0" borderId="0" xfId="0" applyFont="1" applyAlignment="1">
      <alignment/>
    </xf>
    <xf numFmtId="0" fontId="55" fillId="0" borderId="0" xfId="0" applyFont="1" applyAlignment="1" applyProtection="1">
      <alignment horizontal="center"/>
      <protection/>
    </xf>
    <xf numFmtId="4" fontId="55" fillId="0" borderId="0" xfId="0" applyNumberFormat="1" applyFont="1" applyAlignment="1" applyProtection="1">
      <alignment horizontal="center"/>
      <protection/>
    </xf>
    <xf numFmtId="4" fontId="55" fillId="0" borderId="0" xfId="0" applyNumberFormat="1" applyFont="1" applyAlignment="1" applyProtection="1">
      <alignment horizontal="right"/>
      <protection/>
    </xf>
    <xf numFmtId="0" fontId="55" fillId="0" borderId="0" xfId="0" applyFont="1" applyAlignment="1">
      <alignment vertical="top" wrapText="1"/>
    </xf>
    <xf numFmtId="0" fontId="3" fillId="0" borderId="0" xfId="0" applyFont="1" applyAlignment="1">
      <alignment horizontal="center"/>
    </xf>
    <xf numFmtId="0" fontId="55" fillId="0" borderId="0" xfId="0" applyFont="1" applyAlignment="1">
      <alignment horizontal="center" vertical="center"/>
    </xf>
    <xf numFmtId="4" fontId="55" fillId="0" borderId="0" xfId="0" applyNumberFormat="1" applyFont="1" applyAlignment="1" applyProtection="1">
      <alignment horizontal="center" vertical="center"/>
      <protection locked="0"/>
    </xf>
    <xf numFmtId="4" fontId="55" fillId="0" borderId="0" xfId="0" applyNumberFormat="1" applyFont="1" applyAlignment="1">
      <alignment horizontal="right" vertical="center"/>
    </xf>
    <xf numFmtId="4" fontId="55" fillId="0" borderId="0" xfId="0" applyNumberFormat="1" applyFont="1" applyBorder="1" applyAlignment="1">
      <alignment horizontal="right" vertical="center"/>
    </xf>
    <xf numFmtId="0" fontId="0" fillId="0" borderId="12" xfId="0" applyBorder="1" applyAlignment="1">
      <alignment/>
    </xf>
    <xf numFmtId="0" fontId="0" fillId="0" borderId="0" xfId="0" applyAlignment="1">
      <alignment vertical="center"/>
    </xf>
    <xf numFmtId="4" fontId="55" fillId="0" borderId="0" xfId="0" applyNumberFormat="1" applyFont="1" applyAlignment="1">
      <alignment horizontal="center" vertical="center"/>
    </xf>
    <xf numFmtId="0" fontId="0" fillId="0" borderId="12" xfId="0" applyBorder="1" applyAlignment="1">
      <alignment vertical="center"/>
    </xf>
    <xf numFmtId="0" fontId="3" fillId="0" borderId="10" xfId="0" applyFont="1" applyFill="1" applyBorder="1" applyAlignment="1">
      <alignment horizontal="center"/>
    </xf>
    <xf numFmtId="0" fontId="4" fillId="0" borderId="12" xfId="0" applyFont="1" applyBorder="1" applyAlignment="1">
      <alignment horizontal="center"/>
    </xf>
    <xf numFmtId="0" fontId="0" fillId="0" borderId="12" xfId="0" applyBorder="1" applyAlignment="1">
      <alignment/>
    </xf>
    <xf numFmtId="0" fontId="2" fillId="0" borderId="0" xfId="0" applyFont="1" applyAlignment="1">
      <alignment horizontal="center"/>
    </xf>
    <xf numFmtId="0" fontId="12" fillId="0" borderId="0" xfId="0" applyFont="1" applyAlignment="1">
      <alignment horizontal="center" vertical="center"/>
    </xf>
    <xf numFmtId="0" fontId="56" fillId="0" borderId="0" xfId="0" applyNumberFormat="1" applyFont="1" applyAlignment="1">
      <alignment horizontal="center" vertical="center"/>
    </xf>
    <xf numFmtId="49" fontId="56" fillId="0" borderId="0" xfId="0" applyNumberFormat="1" applyFont="1" applyAlignment="1">
      <alignment horizontal="center" vertical="center"/>
    </xf>
    <xf numFmtId="49" fontId="56" fillId="0" borderId="0" xfId="0" applyNumberFormat="1" applyFont="1" applyBorder="1" applyAlignment="1">
      <alignment horizontal="center" vertical="center"/>
    </xf>
    <xf numFmtId="0" fontId="12" fillId="0" borderId="12" xfId="0" applyFont="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wrapText="1"/>
    </xf>
  </cellXfs>
  <cellStyles count="5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2 2" xfId="42"/>
    <cellStyle name="Navadno 2 3" xfId="43"/>
    <cellStyle name="Navadno 3" xfId="44"/>
    <cellStyle name="Navadno 3 2" xfId="45"/>
    <cellStyle name="Navadno 4" xfId="46"/>
    <cellStyle name="Navadno_OŠ RAZVANJE" xfId="47"/>
    <cellStyle name="Navadno_STAN. HIŠA ANGELOVSKI" xfId="48"/>
    <cellStyle name="Nevtralno" xfId="49"/>
    <cellStyle name="Obično_Cjenik BIH, Srbija i CG,  Kosovo 2004" xfId="50"/>
    <cellStyle name="Followed Hyperlink" xfId="51"/>
    <cellStyle name="Percent" xfId="52"/>
    <cellStyle name="Opomba" xfId="53"/>
    <cellStyle name="Opozorilo" xfId="54"/>
    <cellStyle name="Pojasnjevalno besedilo" xfId="55"/>
    <cellStyle name="Poudarek1" xfId="56"/>
    <cellStyle name="Poudarek2" xfId="57"/>
    <cellStyle name="Poudarek3" xfId="58"/>
    <cellStyle name="Poudarek4" xfId="59"/>
    <cellStyle name="Poudarek5" xfId="60"/>
    <cellStyle name="Poudarek6" xfId="61"/>
    <cellStyle name="Povezana celica" xfId="62"/>
    <cellStyle name="Preveri celico" xfId="63"/>
    <cellStyle name="Računanje" xfId="64"/>
    <cellStyle name="Slabo" xfId="65"/>
    <cellStyle name="Currency" xfId="66"/>
    <cellStyle name="Currency [0]" xfId="67"/>
    <cellStyle name="Comma" xfId="68"/>
    <cellStyle name="Comma [0]" xfId="69"/>
    <cellStyle name="Vnos" xfId="70"/>
    <cellStyle name="Vsota"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14"/>
  <sheetViews>
    <sheetView tabSelected="1" view="pageLayout" zoomScaleSheetLayoutView="100" workbookViewId="0" topLeftCell="A4">
      <selection activeCell="D13" sqref="D13"/>
    </sheetView>
  </sheetViews>
  <sheetFormatPr defaultColWidth="8.796875" defaultRowHeight="15"/>
  <cols>
    <col min="1" max="1" width="4.796875" style="43" customWidth="1"/>
    <col min="2" max="2" width="38" style="43" bestFit="1" customWidth="1"/>
    <col min="3" max="3" width="8.8984375" style="43" customWidth="1"/>
    <col min="4" max="4" width="10.09765625" style="45" bestFit="1" customWidth="1"/>
    <col min="5" max="16384" width="8.8984375" style="7" customWidth="1"/>
  </cols>
  <sheetData>
    <row r="1" spans="1:4" ht="15.75">
      <c r="A1" s="47"/>
      <c r="B1" s="48" t="s">
        <v>28</v>
      </c>
      <c r="C1" s="49"/>
      <c r="D1" s="50" t="s">
        <v>18</v>
      </c>
    </row>
    <row r="2" spans="2:3" ht="15.75">
      <c r="B2" s="44"/>
      <c r="C2" s="44"/>
    </row>
    <row r="3" spans="1:4" ht="15.75">
      <c r="A3" s="51" t="s">
        <v>1</v>
      </c>
      <c r="B3" s="52" t="str">
        <f>'Pripravljalna dela'!B3</f>
        <v>Pripravljalna dela</v>
      </c>
      <c r="C3" s="51" t="s">
        <v>11</v>
      </c>
      <c r="D3" s="46">
        <f>'Pripravljalna dela'!F17</f>
        <v>0</v>
      </c>
    </row>
    <row r="4" spans="1:4" ht="15.75">
      <c r="A4" s="51" t="s">
        <v>2</v>
      </c>
      <c r="B4" s="52" t="str">
        <f>'Zemeljska dela'!B3</f>
        <v>Zemeljska dela </v>
      </c>
      <c r="C4" s="51" t="s">
        <v>11</v>
      </c>
      <c r="D4" s="46">
        <f>'Zemeljska dela'!F21</f>
        <v>0</v>
      </c>
    </row>
    <row r="5" spans="1:4" ht="15.75">
      <c r="A5" s="51" t="s">
        <v>3</v>
      </c>
      <c r="B5" s="53" t="str">
        <f>'Betonska dela'!B3</f>
        <v>Betonska in železobetonska dela</v>
      </c>
      <c r="C5" s="51" t="s">
        <v>11</v>
      </c>
      <c r="D5" s="46">
        <f>'Betonska dela'!F16</f>
        <v>0</v>
      </c>
    </row>
    <row r="6" spans="1:4" ht="15.75">
      <c r="A6" s="51" t="s">
        <v>4</v>
      </c>
      <c r="B6" s="53" t="str">
        <f>'Tesarska dela'!B3</f>
        <v>Tesarska dela</v>
      </c>
      <c r="C6" s="51" t="s">
        <v>11</v>
      </c>
      <c r="D6" s="46">
        <f>'Tesarska dela'!F18</f>
        <v>0</v>
      </c>
    </row>
    <row r="7" spans="1:4" ht="15.75">
      <c r="A7" s="51" t="s">
        <v>5</v>
      </c>
      <c r="B7" s="53" t="str">
        <f>'Zidarska dela'!B3</f>
        <v>Zidarska dela</v>
      </c>
      <c r="C7" s="51" t="s">
        <v>11</v>
      </c>
      <c r="D7" s="46">
        <f>'Zidarska dela'!F18</f>
        <v>0</v>
      </c>
    </row>
    <row r="8" spans="1:4" ht="15.75">
      <c r="A8" s="51" t="s">
        <v>7</v>
      </c>
      <c r="B8" s="53" t="str">
        <f>'Montažna dela'!B3</f>
        <v>Montažna dela</v>
      </c>
      <c r="C8" s="51" t="s">
        <v>11</v>
      </c>
      <c r="D8" s="46">
        <f>'Montažna dela'!F42</f>
        <v>0</v>
      </c>
    </row>
    <row r="9" spans="1:4" ht="15.75">
      <c r="A9" s="51" t="s">
        <v>8</v>
      </c>
      <c r="B9" s="53" t="str">
        <f>Elektroinštalacije!B3</f>
        <v>Elektroinštalacijska dela</v>
      </c>
      <c r="C9" s="51" t="s">
        <v>11</v>
      </c>
      <c r="D9" s="46">
        <f>Elektroinštalacije!F63</f>
        <v>0</v>
      </c>
    </row>
    <row r="10" spans="1:4" ht="15.75">
      <c r="A10" s="51" t="s">
        <v>9</v>
      </c>
      <c r="B10" s="53" t="str">
        <f>'Zaključna dela'!B3</f>
        <v>Zaključna dela</v>
      </c>
      <c r="C10" s="51" t="s">
        <v>11</v>
      </c>
      <c r="D10" s="46">
        <f>'Zaključna dela'!F35</f>
        <v>0</v>
      </c>
    </row>
    <row r="11" spans="1:4" ht="15.75">
      <c r="A11" s="51" t="s">
        <v>10</v>
      </c>
      <c r="B11" s="53" t="s">
        <v>102</v>
      </c>
      <c r="C11" s="51" t="s">
        <v>11</v>
      </c>
      <c r="D11" s="46">
        <f>SUM(D3:D10)*0.02</f>
        <v>0</v>
      </c>
    </row>
    <row r="12" spans="1:4" ht="15.75">
      <c r="A12" s="51"/>
      <c r="B12" s="53"/>
      <c r="C12" s="51"/>
      <c r="D12" s="46"/>
    </row>
    <row r="13" spans="1:4" ht="16.5" thickBot="1">
      <c r="A13" s="54"/>
      <c r="B13" s="118" t="s">
        <v>74</v>
      </c>
      <c r="C13" s="54" t="s">
        <v>11</v>
      </c>
      <c r="D13" s="55">
        <f>SUM(D3:D11)</f>
        <v>0</v>
      </c>
    </row>
    <row r="14" spans="1:5" ht="16.5" thickTop="1">
      <c r="A14" s="7"/>
      <c r="B14" s="7"/>
      <c r="C14" s="7"/>
      <c r="D14" s="8"/>
      <c r="E14" s="8"/>
    </row>
  </sheetData>
  <sheetProtection/>
  <printOptions/>
  <pageMargins left="1.1811023622047245" right="0.7480314960629921" top="2.7083333333333335" bottom="0.984251968503937" header="0.5118110236220472" footer="0.7086614173228347"/>
  <pageSetup horizontalDpi="600" verticalDpi="600" orientation="portrait" paperSize="9" r:id="rId1"/>
  <headerFooter alignWithMargins="0">
    <oddHeader>&amp;C&amp;".HelveSL,Krepko"&amp;14POPIS DEL
ZA VRTINE
NAMAKALNI SISTEM JABLJE&amp;R
</oddHeader>
    <oddFooter>&amp;C&amp;"Times New Roman,Navadno"&amp;10Št. proj 045 PZI/2017&amp;R&amp;"Times New Roman,Navadno"&amp;9
</oddFooter>
  </headerFooter>
</worksheet>
</file>

<file path=xl/worksheets/sheet2.xml><?xml version="1.0" encoding="utf-8"?>
<worksheet xmlns="http://schemas.openxmlformats.org/spreadsheetml/2006/main" xmlns:r="http://schemas.openxmlformats.org/officeDocument/2006/relationships">
  <sheetPr>
    <tabColor theme="0" tint="-0.3499799966812134"/>
  </sheetPr>
  <dimension ref="A1:F17"/>
  <sheetViews>
    <sheetView view="pageLayout" zoomScaleSheetLayoutView="100" workbookViewId="0" topLeftCell="A4">
      <selection activeCell="E6" sqref="E6:E15"/>
    </sheetView>
  </sheetViews>
  <sheetFormatPr defaultColWidth="7.8984375" defaultRowHeight="15"/>
  <cols>
    <col min="1" max="1" width="2.8984375" style="91" bestFit="1" customWidth="1"/>
    <col min="2" max="2" width="33.69921875" style="22" customWidth="1"/>
    <col min="3" max="3" width="4.3984375" style="77" bestFit="1" customWidth="1"/>
    <col min="4" max="4" width="7" style="65" bestFit="1" customWidth="1"/>
    <col min="5" max="6" width="8.296875" style="17" customWidth="1"/>
    <col min="7" max="16384" width="7.8984375" style="1" customWidth="1"/>
  </cols>
  <sheetData>
    <row r="1" spans="1:6" ht="15.75">
      <c r="A1" s="90"/>
      <c r="B1" s="21" t="s">
        <v>131</v>
      </c>
      <c r="C1" s="87"/>
      <c r="D1" s="64"/>
      <c r="E1" s="13"/>
      <c r="F1" s="14"/>
    </row>
    <row r="2" spans="5:6" ht="15.75">
      <c r="E2" s="19"/>
      <c r="F2" s="19"/>
    </row>
    <row r="3" spans="1:6" ht="15.75">
      <c r="A3" s="92" t="s">
        <v>1</v>
      </c>
      <c r="B3" s="23" t="s">
        <v>22</v>
      </c>
      <c r="C3" s="82" t="s">
        <v>12</v>
      </c>
      <c r="D3" s="66" t="s">
        <v>15</v>
      </c>
      <c r="E3" s="15" t="s">
        <v>16</v>
      </c>
      <c r="F3" s="15" t="s">
        <v>17</v>
      </c>
    </row>
    <row r="5" spans="1:6" ht="15.75">
      <c r="A5" s="91" t="s">
        <v>1</v>
      </c>
      <c r="B5" s="22" t="s">
        <v>23</v>
      </c>
      <c r="C5" s="59"/>
      <c r="D5" s="59"/>
      <c r="E5" s="1"/>
      <c r="F5" s="1"/>
    </row>
    <row r="6" spans="3:6" ht="15.75">
      <c r="C6" s="77" t="s">
        <v>21</v>
      </c>
      <c r="D6" s="65">
        <v>1</v>
      </c>
      <c r="F6" s="17">
        <f>D6*E6</f>
        <v>0</v>
      </c>
    </row>
    <row r="7" spans="2:6" ht="15.75">
      <c r="B7" s="1"/>
      <c r="C7" s="59"/>
      <c r="D7" s="59"/>
      <c r="E7" s="1"/>
      <c r="F7" s="1"/>
    </row>
    <row r="8" spans="1:6" ht="15.75">
      <c r="A8" s="93" t="s">
        <v>2</v>
      </c>
      <c r="B8" s="57" t="s">
        <v>24</v>
      </c>
      <c r="C8" s="88"/>
      <c r="D8" s="67"/>
      <c r="E8" s="5"/>
      <c r="F8" s="5"/>
    </row>
    <row r="9" spans="1:6" ht="15.75">
      <c r="A9" s="94"/>
      <c r="B9" s="58"/>
      <c r="C9" s="59" t="s">
        <v>21</v>
      </c>
      <c r="D9" s="68">
        <v>1</v>
      </c>
      <c r="E9" s="60"/>
      <c r="F9" s="5">
        <f>D9*E9</f>
        <v>0</v>
      </c>
    </row>
    <row r="11" spans="1:6" ht="47.25">
      <c r="A11" s="93" t="s">
        <v>3</v>
      </c>
      <c r="B11" s="57" t="s">
        <v>29</v>
      </c>
      <c r="C11" s="88"/>
      <c r="D11" s="67"/>
      <c r="E11" s="5"/>
      <c r="F11" s="5"/>
    </row>
    <row r="12" spans="1:6" ht="15.75">
      <c r="A12" s="95"/>
      <c r="B12" s="57"/>
      <c r="C12" s="59" t="s">
        <v>21</v>
      </c>
      <c r="D12" s="68">
        <v>28</v>
      </c>
      <c r="E12" s="60"/>
      <c r="F12" s="5">
        <f>D12*E12</f>
        <v>0</v>
      </c>
    </row>
    <row r="13" spans="1:6" ht="15.75">
      <c r="A13" s="95"/>
      <c r="B13" s="57"/>
      <c r="C13" s="59"/>
      <c r="D13" s="68"/>
      <c r="E13" s="60"/>
      <c r="F13" s="5"/>
    </row>
    <row r="14" spans="1:2" ht="15.75">
      <c r="A14" s="93" t="s">
        <v>4</v>
      </c>
      <c r="B14" s="57" t="s">
        <v>30</v>
      </c>
    </row>
    <row r="15" spans="3:6" ht="15.75">
      <c r="C15" s="59" t="s">
        <v>21</v>
      </c>
      <c r="D15" s="68">
        <v>7</v>
      </c>
      <c r="E15" s="60"/>
      <c r="F15" s="5">
        <f>D15*E15</f>
        <v>0</v>
      </c>
    </row>
    <row r="16" spans="1:6" ht="15.75">
      <c r="A16" s="96"/>
      <c r="B16" s="119"/>
      <c r="C16" s="97"/>
      <c r="D16" s="120"/>
      <c r="E16" s="18"/>
      <c r="F16" s="18"/>
    </row>
    <row r="17" spans="1:6" ht="16.5" customHeight="1">
      <c r="A17" s="89"/>
      <c r="B17" s="28" t="s">
        <v>25</v>
      </c>
      <c r="C17" s="89" t="s">
        <v>11</v>
      </c>
      <c r="D17" s="69"/>
      <c r="F17" s="20">
        <f>SUM(F6:F15)</f>
        <v>0</v>
      </c>
    </row>
  </sheetData>
  <sheetProtection/>
  <printOptions/>
  <pageMargins left="1.1811023622047245" right="1.603125" top="0.984251968503937" bottom="0.984251968503937" header="0.5118110236220472" footer="0.7086614173228347"/>
  <pageSetup horizontalDpi="600" verticalDpi="600" orientation="portrait" paperSize="9" scale="90" r:id="rId1"/>
  <headerFooter alignWithMargins="0">
    <oddHeader>&amp;R
</oddHeader>
    <oddFooter>&amp;C&amp;10Št. proj 045 PZI/2017</oddFooter>
  </headerFooter>
</worksheet>
</file>

<file path=xl/worksheets/sheet3.xml><?xml version="1.0" encoding="utf-8"?>
<worksheet xmlns="http://schemas.openxmlformats.org/spreadsheetml/2006/main" xmlns:r="http://schemas.openxmlformats.org/officeDocument/2006/relationships">
  <sheetPr>
    <tabColor theme="0" tint="-0.3499799966812134"/>
  </sheetPr>
  <dimension ref="A1:F21"/>
  <sheetViews>
    <sheetView view="pageLayout" zoomScaleSheetLayoutView="100" workbookViewId="0" topLeftCell="A1">
      <selection activeCell="E9" sqref="E9:E19"/>
    </sheetView>
  </sheetViews>
  <sheetFormatPr defaultColWidth="7.8984375" defaultRowHeight="15"/>
  <cols>
    <col min="1" max="1" width="4.296875" style="91" bestFit="1" customWidth="1"/>
    <col min="2" max="2" width="33.69921875" style="22" customWidth="1"/>
    <col min="3" max="3" width="4.3984375" style="77" bestFit="1" customWidth="1"/>
    <col min="4" max="4" width="7" style="99" bestFit="1" customWidth="1"/>
    <col min="5" max="5" width="8.296875" style="17" customWidth="1"/>
    <col min="6" max="6" width="8.796875" style="17" bestFit="1" customWidth="1"/>
    <col min="7" max="16384" width="7.8984375" style="1" customWidth="1"/>
  </cols>
  <sheetData>
    <row r="1" spans="1:6" ht="15.75">
      <c r="A1" s="90"/>
      <c r="B1" s="21" t="s">
        <v>0</v>
      </c>
      <c r="C1" s="87"/>
      <c r="D1" s="98"/>
      <c r="E1" s="13"/>
      <c r="F1" s="14"/>
    </row>
    <row r="2" spans="5:6" ht="15.75">
      <c r="E2" s="19"/>
      <c r="F2" s="19"/>
    </row>
    <row r="3" spans="1:6" ht="15.75">
      <c r="A3" s="92" t="s">
        <v>2</v>
      </c>
      <c r="B3" s="23" t="s">
        <v>31</v>
      </c>
      <c r="C3" s="82" t="s">
        <v>12</v>
      </c>
      <c r="D3" s="100" t="s">
        <v>15</v>
      </c>
      <c r="E3" s="15" t="s">
        <v>16</v>
      </c>
      <c r="F3" s="15" t="s">
        <v>17</v>
      </c>
    </row>
    <row r="5" spans="2:6" ht="53.25" customHeight="1">
      <c r="B5" s="159" t="s">
        <v>32</v>
      </c>
      <c r="C5" s="160"/>
      <c r="D5" s="160"/>
      <c r="E5" s="160"/>
      <c r="F5" s="160"/>
    </row>
    <row r="6" spans="2:6" ht="15.75">
      <c r="B6" s="24"/>
      <c r="C6" s="108"/>
      <c r="D6" s="108"/>
      <c r="E6" s="108"/>
      <c r="F6" s="108"/>
    </row>
    <row r="7" spans="1:6" ht="15.75">
      <c r="A7" s="91" t="s">
        <v>1</v>
      </c>
      <c r="B7" s="28" t="s">
        <v>35</v>
      </c>
      <c r="C7" s="108"/>
      <c r="D7" s="108"/>
      <c r="E7" s="108"/>
      <c r="F7" s="108"/>
    </row>
    <row r="9" spans="1:6" ht="47.25">
      <c r="A9" s="91" t="s">
        <v>1</v>
      </c>
      <c r="B9" s="24" t="s">
        <v>34</v>
      </c>
      <c r="D9" s="27"/>
      <c r="E9" s="16"/>
      <c r="F9" s="16"/>
    </row>
    <row r="10" spans="3:6" ht="15.75">
      <c r="C10" s="77" t="s">
        <v>14</v>
      </c>
      <c r="D10" s="99">
        <v>358</v>
      </c>
      <c r="F10" s="17">
        <f>D10*E10</f>
        <v>0</v>
      </c>
    </row>
    <row r="12" spans="1:2" ht="47.25">
      <c r="A12" s="93" t="s">
        <v>2</v>
      </c>
      <c r="B12" s="57" t="s">
        <v>36</v>
      </c>
    </row>
    <row r="13" spans="3:6" ht="15.75">
      <c r="C13" s="59" t="s">
        <v>13</v>
      </c>
      <c r="D13" s="101">
        <v>115</v>
      </c>
      <c r="E13" s="60"/>
      <c r="F13" s="5">
        <f>D13*E13</f>
        <v>0</v>
      </c>
    </row>
    <row r="15" spans="1:2" ht="31.5">
      <c r="A15" s="93" t="s">
        <v>3</v>
      </c>
      <c r="B15" s="57" t="s">
        <v>37</v>
      </c>
    </row>
    <row r="16" spans="3:6" ht="15.75">
      <c r="C16" s="59" t="s">
        <v>14</v>
      </c>
      <c r="D16" s="101">
        <v>23</v>
      </c>
      <c r="E16" s="60"/>
      <c r="F16" s="5">
        <f>D16*E16</f>
        <v>0</v>
      </c>
    </row>
    <row r="18" spans="1:2" ht="47.25">
      <c r="A18" s="93" t="s">
        <v>4</v>
      </c>
      <c r="B18" s="57" t="s">
        <v>38</v>
      </c>
    </row>
    <row r="19" spans="3:6" ht="15.75">
      <c r="C19" s="59" t="s">
        <v>14</v>
      </c>
      <c r="D19" s="101">
        <v>358</v>
      </c>
      <c r="E19" s="60"/>
      <c r="F19" s="5">
        <f>D19*E19</f>
        <v>0</v>
      </c>
    </row>
    <row r="20" spans="1:6" ht="15.75">
      <c r="A20" s="96"/>
      <c r="B20" s="26"/>
      <c r="C20" s="97"/>
      <c r="D20" s="102"/>
      <c r="E20" s="18"/>
      <c r="F20" s="18"/>
    </row>
    <row r="21" spans="1:6" ht="15.75">
      <c r="A21" s="89"/>
      <c r="B21" s="28" t="s">
        <v>6</v>
      </c>
      <c r="C21" s="89" t="s">
        <v>11</v>
      </c>
      <c r="D21" s="103"/>
      <c r="F21" s="20">
        <f>SUM(F5:F20)</f>
        <v>0</v>
      </c>
    </row>
  </sheetData>
  <sheetProtection/>
  <mergeCells count="1">
    <mergeCell ref="B5:F5"/>
  </mergeCells>
  <printOptions/>
  <pageMargins left="1.1811023622047245" right="1.1811023622047245" top="0.7480314960629921" bottom="0.7480314960629921" header="0.31496062992125984" footer="0.31496062992125984"/>
  <pageSetup horizontalDpi="600" verticalDpi="600" orientation="portrait" paperSize="9" scale="90" r:id="rId1"/>
  <headerFooter alignWithMargins="0">
    <oddHeader>&amp;R
</oddHeader>
    <oddFooter>&amp;C&amp;10Št. proj 045 PZI/2017</oddFooter>
  </headerFooter>
</worksheet>
</file>

<file path=xl/worksheets/sheet4.xml><?xml version="1.0" encoding="utf-8"?>
<worksheet xmlns="http://schemas.openxmlformats.org/spreadsheetml/2006/main" xmlns:r="http://schemas.openxmlformats.org/officeDocument/2006/relationships">
  <sheetPr>
    <tabColor theme="3" tint="0.39998000860214233"/>
  </sheetPr>
  <dimension ref="A1:J16"/>
  <sheetViews>
    <sheetView view="pageLayout" zoomScaleSheetLayoutView="100" workbookViewId="0" topLeftCell="A1">
      <selection activeCell="E6" sqref="E6:E15"/>
    </sheetView>
  </sheetViews>
  <sheetFormatPr defaultColWidth="7.8984375" defaultRowHeight="15"/>
  <cols>
    <col min="1" max="1" width="3" style="63" bestFit="1" customWidth="1"/>
    <col min="2" max="2" width="33.69921875" style="36" customWidth="1"/>
    <col min="3" max="3" width="4.3984375" style="63" bestFit="1" customWidth="1"/>
    <col min="4" max="4" width="7.8984375" style="63" bestFit="1" customWidth="1"/>
    <col min="5" max="6" width="8.296875" style="41" customWidth="1"/>
    <col min="7" max="7" width="7.8984375" style="0" customWidth="1"/>
    <col min="8" max="8" width="8.8984375" style="6" customWidth="1"/>
  </cols>
  <sheetData>
    <row r="1" spans="1:10" s="1" customFormat="1" ht="15.75">
      <c r="A1" s="104"/>
      <c r="B1" s="31" t="s">
        <v>19</v>
      </c>
      <c r="C1" s="81"/>
      <c r="D1" s="75"/>
      <c r="E1" s="38"/>
      <c r="F1" s="39"/>
      <c r="H1" s="4"/>
      <c r="I1" s="3"/>
      <c r="J1" s="3"/>
    </row>
    <row r="2" spans="1:10" s="1" customFormat="1" ht="15.75">
      <c r="A2" s="105"/>
      <c r="B2" s="29"/>
      <c r="C2" s="77"/>
      <c r="D2" s="65"/>
      <c r="E2" s="16"/>
      <c r="F2" s="16"/>
      <c r="H2" s="4"/>
      <c r="I2" s="3"/>
      <c r="J2" s="70"/>
    </row>
    <row r="3" spans="1:10" ht="15.75">
      <c r="A3" s="85" t="s">
        <v>3</v>
      </c>
      <c r="B3" s="30" t="s">
        <v>39</v>
      </c>
      <c r="C3" s="82" t="s">
        <v>12</v>
      </c>
      <c r="D3" s="66" t="s">
        <v>15</v>
      </c>
      <c r="E3" s="15" t="s">
        <v>16</v>
      </c>
      <c r="F3" s="15" t="s">
        <v>17</v>
      </c>
      <c r="H3" s="71"/>
      <c r="I3" s="72"/>
      <c r="J3" s="72"/>
    </row>
    <row r="4" spans="1:10" ht="15.75">
      <c r="A4" s="106"/>
      <c r="B4" s="29"/>
      <c r="C4" s="83"/>
      <c r="D4" s="76"/>
      <c r="E4" s="37"/>
      <c r="F4" s="37"/>
      <c r="H4" s="73"/>
      <c r="I4" s="72"/>
      <c r="J4" s="72"/>
    </row>
    <row r="5" spans="1:6" s="1" customFormat="1" ht="15.75">
      <c r="A5" s="91"/>
      <c r="B5" s="28" t="s">
        <v>35</v>
      </c>
      <c r="C5" s="108"/>
      <c r="D5" s="108"/>
      <c r="E5" s="108"/>
      <c r="F5" s="108"/>
    </row>
    <row r="6" spans="1:6" s="1" customFormat="1" ht="15.75">
      <c r="A6" s="91"/>
      <c r="B6" s="28"/>
      <c r="C6" s="108"/>
      <c r="D6" s="108"/>
      <c r="E6" s="108"/>
      <c r="F6" s="108"/>
    </row>
    <row r="7" spans="1:6" s="1" customFormat="1" ht="47.25">
      <c r="A7" s="91" t="s">
        <v>1</v>
      </c>
      <c r="B7" s="24" t="s">
        <v>40</v>
      </c>
      <c r="C7" s="77"/>
      <c r="D7" s="77"/>
      <c r="E7" s="16"/>
      <c r="F7" s="16"/>
    </row>
    <row r="8" spans="1:6" s="1" customFormat="1" ht="15.75">
      <c r="A8" s="91"/>
      <c r="B8" s="22"/>
      <c r="C8" s="77" t="s">
        <v>14</v>
      </c>
      <c r="D8" s="65">
        <v>9</v>
      </c>
      <c r="E8" s="17"/>
      <c r="F8" s="17">
        <f>D8*E8</f>
        <v>0</v>
      </c>
    </row>
    <row r="9" spans="1:6" s="1" customFormat="1" ht="15.75">
      <c r="A9" s="91"/>
      <c r="B9" s="22"/>
      <c r="C9" s="77"/>
      <c r="D9" s="65"/>
      <c r="E9" s="17"/>
      <c r="F9" s="17"/>
    </row>
    <row r="10" spans="1:10" ht="63">
      <c r="A10" s="106" t="s">
        <v>2</v>
      </c>
      <c r="B10" s="25" t="s">
        <v>41</v>
      </c>
      <c r="C10" s="77"/>
      <c r="D10" s="78"/>
      <c r="E10" s="32"/>
      <c r="F10" s="37"/>
      <c r="G10" s="12"/>
      <c r="H10" s="74"/>
      <c r="I10" s="72"/>
      <c r="J10" s="72"/>
    </row>
    <row r="11" spans="1:8" ht="15.75">
      <c r="A11" s="107"/>
      <c r="B11" s="62"/>
      <c r="C11" s="77" t="s">
        <v>14</v>
      </c>
      <c r="D11" s="78">
        <v>49</v>
      </c>
      <c r="E11" s="32"/>
      <c r="F11" s="37">
        <f>D11*E11</f>
        <v>0</v>
      </c>
      <c r="G11" s="12"/>
      <c r="H11" s="11"/>
    </row>
    <row r="12" spans="1:8" ht="15.75">
      <c r="A12" s="107"/>
      <c r="B12" s="34"/>
      <c r="C12" s="77"/>
      <c r="D12" s="78"/>
      <c r="E12" s="32"/>
      <c r="F12" s="37"/>
      <c r="G12" s="12"/>
      <c r="H12" s="11"/>
    </row>
    <row r="13" spans="1:8" ht="31.5">
      <c r="A13" s="106" t="s">
        <v>3</v>
      </c>
      <c r="B13" s="24" t="s">
        <v>42</v>
      </c>
      <c r="C13" s="83"/>
      <c r="D13" s="76"/>
      <c r="E13" s="37"/>
      <c r="F13" s="37"/>
      <c r="H13" s="5"/>
    </row>
    <row r="14" spans="1:8" ht="15.75">
      <c r="A14" s="107"/>
      <c r="B14" s="61"/>
      <c r="C14" s="77" t="s">
        <v>43</v>
      </c>
      <c r="D14" s="79">
        <v>8300</v>
      </c>
      <c r="E14" s="35"/>
      <c r="F14" s="37">
        <f>D14*E14</f>
        <v>0</v>
      </c>
      <c r="H14" s="9"/>
    </row>
    <row r="15" spans="1:6" ht="15.75">
      <c r="A15" s="85"/>
      <c r="B15" s="30"/>
      <c r="C15" s="85"/>
      <c r="D15" s="80"/>
      <c r="E15" s="40"/>
      <c r="F15" s="40"/>
    </row>
    <row r="16" spans="2:6" ht="15.75">
      <c r="B16" s="56" t="s">
        <v>44</v>
      </c>
      <c r="C16" s="86" t="s">
        <v>11</v>
      </c>
      <c r="F16" s="42">
        <f>SUM(F8:F15)</f>
        <v>0</v>
      </c>
    </row>
  </sheetData>
  <sheetProtection/>
  <printOptions/>
  <pageMargins left="1.1811023622047245" right="1.1811023622047245" top="0.7480314960629921" bottom="0.7480314960629921" header="0.31496062992125984" footer="0.31496062992125984"/>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xl/worksheets/sheet5.xml><?xml version="1.0" encoding="utf-8"?>
<worksheet xmlns="http://schemas.openxmlformats.org/spreadsheetml/2006/main" xmlns:r="http://schemas.openxmlformats.org/officeDocument/2006/relationships">
  <sheetPr>
    <tabColor theme="3" tint="0.39998000860214233"/>
  </sheetPr>
  <dimension ref="A1:J18"/>
  <sheetViews>
    <sheetView view="pageLayout" zoomScaleSheetLayoutView="100" workbookViewId="0" topLeftCell="A6">
      <selection activeCell="E6" sqref="E6:E16"/>
    </sheetView>
  </sheetViews>
  <sheetFormatPr defaultColWidth="7.8984375" defaultRowHeight="15"/>
  <cols>
    <col min="1" max="1" width="3" style="63" bestFit="1" customWidth="1"/>
    <col min="2" max="2" width="33.69921875" style="36" customWidth="1"/>
    <col min="3" max="3" width="4.3984375" style="63" bestFit="1" customWidth="1"/>
    <col min="4" max="4" width="7.8984375" style="63" bestFit="1" customWidth="1"/>
    <col min="5" max="6" width="8.296875" style="41" customWidth="1"/>
    <col min="7" max="7" width="7.8984375" style="0" customWidth="1"/>
    <col min="8" max="8" width="8.8984375" style="6" customWidth="1"/>
  </cols>
  <sheetData>
    <row r="1" spans="1:10" s="1" customFormat="1" ht="15.75">
      <c r="A1" s="104"/>
      <c r="B1" s="31" t="s">
        <v>0</v>
      </c>
      <c r="C1" s="81"/>
      <c r="D1" s="75"/>
      <c r="E1" s="38"/>
      <c r="F1" s="39"/>
      <c r="H1" s="4"/>
      <c r="I1" s="3"/>
      <c r="J1" s="3"/>
    </row>
    <row r="2" spans="1:10" s="1" customFormat="1" ht="15.75">
      <c r="A2" s="105"/>
      <c r="B2" s="29"/>
      <c r="C2" s="77"/>
      <c r="D2" s="65"/>
      <c r="E2" s="16"/>
      <c r="F2" s="16"/>
      <c r="H2" s="4"/>
      <c r="I2" s="3"/>
      <c r="J2" s="70"/>
    </row>
    <row r="3" spans="1:10" ht="15.75">
      <c r="A3" s="85" t="s">
        <v>4</v>
      </c>
      <c r="B3" s="30" t="s">
        <v>45</v>
      </c>
      <c r="C3" s="82" t="s">
        <v>12</v>
      </c>
      <c r="D3" s="66" t="s">
        <v>15</v>
      </c>
      <c r="E3" s="15" t="s">
        <v>16</v>
      </c>
      <c r="F3" s="15" t="s">
        <v>17</v>
      </c>
      <c r="H3" s="71"/>
      <c r="I3" s="72"/>
      <c r="J3" s="72"/>
    </row>
    <row r="4" spans="1:10" ht="15.75">
      <c r="A4" s="106"/>
      <c r="B4" s="29"/>
      <c r="C4" s="83"/>
      <c r="D4" s="76"/>
      <c r="E4" s="37"/>
      <c r="F4" s="37"/>
      <c r="H4" s="73"/>
      <c r="I4" s="72"/>
      <c r="J4" s="72"/>
    </row>
    <row r="5" spans="1:6" s="1" customFormat="1" ht="15.75">
      <c r="A5" s="91"/>
      <c r="B5" s="28" t="s">
        <v>35</v>
      </c>
      <c r="C5" s="108"/>
      <c r="D5" s="108"/>
      <c r="E5" s="108"/>
      <c r="F5" s="108"/>
    </row>
    <row r="6" spans="1:6" s="1" customFormat="1" ht="15.75">
      <c r="A6" s="91"/>
      <c r="B6" s="28"/>
      <c r="C6" s="108"/>
      <c r="D6" s="108"/>
      <c r="E6" s="108"/>
      <c r="F6" s="108"/>
    </row>
    <row r="7" spans="1:6" s="1" customFormat="1" ht="31.5">
      <c r="A7" s="91" t="s">
        <v>1</v>
      </c>
      <c r="B7" s="24" t="s">
        <v>46</v>
      </c>
      <c r="C7" s="77"/>
      <c r="D7" s="77"/>
      <c r="E7" s="16"/>
      <c r="F7" s="16"/>
    </row>
    <row r="8" spans="1:6" s="1" customFormat="1" ht="15.75">
      <c r="A8" s="91"/>
      <c r="B8" s="22"/>
      <c r="C8" s="77" t="s">
        <v>47</v>
      </c>
      <c r="D8" s="65">
        <v>86</v>
      </c>
      <c r="E8" s="17"/>
      <c r="F8" s="17">
        <f>D8*E8</f>
        <v>0</v>
      </c>
    </row>
    <row r="9" spans="1:6" s="1" customFormat="1" ht="15.75">
      <c r="A9" s="91"/>
      <c r="B9" s="22"/>
      <c r="C9" s="77"/>
      <c r="D9" s="65"/>
      <c r="E9" s="17"/>
      <c r="F9" s="17"/>
    </row>
    <row r="10" spans="1:10" ht="31.5">
      <c r="A10" s="106" t="s">
        <v>2</v>
      </c>
      <c r="B10" s="24" t="s">
        <v>48</v>
      </c>
      <c r="C10" s="77"/>
      <c r="D10" s="78"/>
      <c r="E10" s="32"/>
      <c r="F10" s="37"/>
      <c r="G10" s="12"/>
      <c r="H10" s="74"/>
      <c r="I10" s="72"/>
      <c r="J10" s="72"/>
    </row>
    <row r="11" spans="1:8" ht="15.75">
      <c r="A11" s="107"/>
      <c r="B11" s="62"/>
      <c r="C11" s="77" t="s">
        <v>13</v>
      </c>
      <c r="D11" s="78">
        <v>150</v>
      </c>
      <c r="E11" s="32"/>
      <c r="F11" s="37">
        <f>D11*E11</f>
        <v>0</v>
      </c>
      <c r="G11" s="12"/>
      <c r="H11" s="11"/>
    </row>
    <row r="12" spans="1:8" ht="15.75">
      <c r="A12" s="107"/>
      <c r="B12" s="34"/>
      <c r="C12" s="77"/>
      <c r="D12" s="78"/>
      <c r="E12" s="32"/>
      <c r="F12" s="37"/>
      <c r="G12" s="12"/>
      <c r="H12" s="11"/>
    </row>
    <row r="13" spans="1:8" ht="47.25">
      <c r="A13" s="106" t="s">
        <v>3</v>
      </c>
      <c r="B13" s="24" t="s">
        <v>49</v>
      </c>
      <c r="C13" s="83"/>
      <c r="D13" s="76"/>
      <c r="E13" s="37"/>
      <c r="F13" s="37"/>
      <c r="H13" s="5"/>
    </row>
    <row r="14" spans="1:8" ht="15.75">
      <c r="A14" s="107"/>
      <c r="B14" s="61"/>
      <c r="C14" s="77" t="s">
        <v>13</v>
      </c>
      <c r="D14" s="79">
        <v>45</v>
      </c>
      <c r="E14" s="35"/>
      <c r="F14" s="37">
        <f>D14*E14</f>
        <v>0</v>
      </c>
      <c r="H14" s="9"/>
    </row>
    <row r="15" spans="1:8" ht="15.75">
      <c r="A15" s="107"/>
      <c r="B15" s="33"/>
      <c r="C15" s="84"/>
      <c r="D15" s="79"/>
      <c r="E15" s="35"/>
      <c r="F15" s="37"/>
      <c r="H15" s="10"/>
    </row>
    <row r="16" spans="1:10" ht="31.5">
      <c r="A16" s="106" t="s">
        <v>4</v>
      </c>
      <c r="B16" s="24" t="s">
        <v>50</v>
      </c>
      <c r="C16" s="77"/>
      <c r="D16" s="78"/>
      <c r="E16" s="32"/>
      <c r="F16" s="37"/>
      <c r="G16" s="12"/>
      <c r="H16" s="74"/>
      <c r="I16" s="72"/>
      <c r="J16" s="72"/>
    </row>
    <row r="17" spans="1:6" ht="15.75">
      <c r="A17" s="85"/>
      <c r="B17" s="30"/>
      <c r="C17" s="85"/>
      <c r="D17" s="80"/>
      <c r="E17" s="40"/>
      <c r="F17" s="40"/>
    </row>
    <row r="18" spans="2:6" ht="15.75">
      <c r="B18" s="116" t="s">
        <v>51</v>
      </c>
      <c r="C18" s="86" t="s">
        <v>11</v>
      </c>
      <c r="F18" s="42">
        <f>SUM(F8:F17)</f>
        <v>0</v>
      </c>
    </row>
  </sheetData>
  <sheetProtection/>
  <printOptions/>
  <pageMargins left="1.1811023622047245" right="1.1811023622047245" top="0.984251968503937" bottom="0.984251968503937" header="0.5118110236220472" footer="0.7086614173228347"/>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xl/worksheets/sheet6.xml><?xml version="1.0" encoding="utf-8"?>
<worksheet xmlns="http://schemas.openxmlformats.org/spreadsheetml/2006/main" xmlns:r="http://schemas.openxmlformats.org/officeDocument/2006/relationships">
  <sheetPr>
    <tabColor theme="3" tint="0.39998000860214233"/>
  </sheetPr>
  <dimension ref="A1:J18"/>
  <sheetViews>
    <sheetView view="pageLayout" zoomScaleSheetLayoutView="100" workbookViewId="0" topLeftCell="A1">
      <selection activeCell="E6" sqref="E6:E16"/>
    </sheetView>
  </sheetViews>
  <sheetFormatPr defaultColWidth="7.8984375" defaultRowHeight="15"/>
  <cols>
    <col min="1" max="1" width="3" style="63" bestFit="1" customWidth="1"/>
    <col min="2" max="2" width="33.69921875" style="36" customWidth="1"/>
    <col min="3" max="3" width="4.3984375" style="63" bestFit="1" customWidth="1"/>
    <col min="4" max="4" width="7.8984375" style="63" bestFit="1" customWidth="1"/>
    <col min="5" max="6" width="8.296875" style="41" customWidth="1"/>
    <col min="7" max="7" width="7.8984375" style="0" customWidth="1"/>
    <col min="8" max="8" width="8.8984375" style="6" customWidth="1"/>
  </cols>
  <sheetData>
    <row r="1" spans="1:10" s="1" customFormat="1" ht="15.75">
      <c r="A1" s="104"/>
      <c r="B1" s="31" t="s">
        <v>0</v>
      </c>
      <c r="C1" s="81"/>
      <c r="D1" s="75"/>
      <c r="E1" s="38"/>
      <c r="F1" s="39"/>
      <c r="H1" s="4"/>
      <c r="I1" s="3"/>
      <c r="J1" s="3"/>
    </row>
    <row r="2" spans="1:10" s="1" customFormat="1" ht="15.75">
      <c r="A2" s="105"/>
      <c r="B2" s="29"/>
      <c r="C2" s="77"/>
      <c r="D2" s="65"/>
      <c r="E2" s="16"/>
      <c r="F2" s="16"/>
      <c r="H2" s="4"/>
      <c r="I2" s="3"/>
      <c r="J2" s="70"/>
    </row>
    <row r="3" spans="1:10" ht="15.75">
      <c r="A3" s="85" t="s">
        <v>5</v>
      </c>
      <c r="B3" s="30" t="s">
        <v>52</v>
      </c>
      <c r="C3" s="82" t="s">
        <v>12</v>
      </c>
      <c r="D3" s="66" t="s">
        <v>15</v>
      </c>
      <c r="E3" s="15" t="s">
        <v>16</v>
      </c>
      <c r="F3" s="15" t="s">
        <v>17</v>
      </c>
      <c r="H3" s="71"/>
      <c r="I3" s="72"/>
      <c r="J3" s="72"/>
    </row>
    <row r="4" spans="1:10" ht="15.75">
      <c r="A4" s="106"/>
      <c r="B4" s="29"/>
      <c r="C4" s="83"/>
      <c r="D4" s="76"/>
      <c r="E4" s="37"/>
      <c r="F4" s="37"/>
      <c r="H4" s="73"/>
      <c r="I4" s="72"/>
      <c r="J4" s="72"/>
    </row>
    <row r="5" spans="1:6" s="1" customFormat="1" ht="15.75">
      <c r="A5" s="91"/>
      <c r="B5" s="28" t="s">
        <v>35</v>
      </c>
      <c r="C5" s="108"/>
      <c r="D5" s="108"/>
      <c r="E5" s="108"/>
      <c r="F5" s="108"/>
    </row>
    <row r="6" spans="1:6" s="1" customFormat="1" ht="47.25">
      <c r="A6" s="91" t="s">
        <v>1</v>
      </c>
      <c r="B6" s="24" t="s">
        <v>53</v>
      </c>
      <c r="C6" s="77"/>
      <c r="D6" s="77"/>
      <c r="E6" s="16"/>
      <c r="F6" s="16"/>
    </row>
    <row r="7" spans="1:6" s="1" customFormat="1" ht="15.75">
      <c r="A7" s="91"/>
      <c r="B7" s="22"/>
      <c r="C7" s="77" t="s">
        <v>13</v>
      </c>
      <c r="D7" s="65">
        <v>86</v>
      </c>
      <c r="E7" s="17"/>
      <c r="F7" s="17">
        <f>D7*E7</f>
        <v>0</v>
      </c>
    </row>
    <row r="8" spans="1:6" s="1" customFormat="1" ht="15.75">
      <c r="A8" s="91"/>
      <c r="B8" s="22"/>
      <c r="C8" s="77"/>
      <c r="D8" s="65"/>
      <c r="E8" s="17"/>
      <c r="F8" s="17"/>
    </row>
    <row r="9" spans="1:10" ht="31.5">
      <c r="A9" s="106" t="s">
        <v>2</v>
      </c>
      <c r="B9" s="24" t="s">
        <v>54</v>
      </c>
      <c r="C9" s="77"/>
      <c r="D9" s="78"/>
      <c r="E9" s="32"/>
      <c r="F9" s="37"/>
      <c r="G9" s="12"/>
      <c r="H9" s="74"/>
      <c r="I9" s="72"/>
      <c r="J9" s="72"/>
    </row>
    <row r="10" spans="1:8" ht="15.75">
      <c r="A10" s="107"/>
      <c r="B10" s="62"/>
      <c r="C10" s="77" t="s">
        <v>13</v>
      </c>
      <c r="D10" s="78">
        <v>250</v>
      </c>
      <c r="E10" s="32"/>
      <c r="F10" s="37">
        <f>D10*E10</f>
        <v>0</v>
      </c>
      <c r="G10" s="12"/>
      <c r="H10" s="11"/>
    </row>
    <row r="11" spans="1:8" ht="15.75">
      <c r="A11" s="107"/>
      <c r="B11" s="34"/>
      <c r="C11" s="77"/>
      <c r="D11" s="78"/>
      <c r="E11" s="32"/>
      <c r="F11" s="37"/>
      <c r="G11" s="12"/>
      <c r="H11" s="11"/>
    </row>
    <row r="12" spans="1:8" ht="47.25">
      <c r="A12" s="106" t="s">
        <v>3</v>
      </c>
      <c r="B12" s="24" t="s">
        <v>55</v>
      </c>
      <c r="C12" s="83"/>
      <c r="D12" s="76"/>
      <c r="E12" s="37"/>
      <c r="F12" s="37"/>
      <c r="H12" s="5"/>
    </row>
    <row r="13" spans="1:8" ht="31.5">
      <c r="A13" s="107"/>
      <c r="B13" s="24" t="s">
        <v>56</v>
      </c>
      <c r="C13" s="77" t="s">
        <v>21</v>
      </c>
      <c r="D13" s="78">
        <v>7</v>
      </c>
      <c r="E13" s="32"/>
      <c r="F13" s="37">
        <f>D13*E13</f>
        <v>0</v>
      </c>
      <c r="H13" s="9"/>
    </row>
    <row r="14" spans="1:8" ht="15.75">
      <c r="A14" s="107"/>
      <c r="B14" s="61" t="s">
        <v>57</v>
      </c>
      <c r="C14" s="77" t="s">
        <v>21</v>
      </c>
      <c r="D14" s="78">
        <v>7</v>
      </c>
      <c r="E14" s="32"/>
      <c r="F14" s="37">
        <f>D14*E14</f>
        <v>0</v>
      </c>
      <c r="H14" s="10"/>
    </row>
    <row r="15" spans="1:10" ht="31.5">
      <c r="A15" s="106"/>
      <c r="B15" s="24" t="s">
        <v>58</v>
      </c>
      <c r="C15" s="77" t="s">
        <v>21</v>
      </c>
      <c r="D15" s="78">
        <v>7</v>
      </c>
      <c r="E15" s="32"/>
      <c r="F15" s="37">
        <f>D15*E15</f>
        <v>0</v>
      </c>
      <c r="G15" s="12"/>
      <c r="H15" s="74"/>
      <c r="I15" s="72"/>
      <c r="J15" s="72"/>
    </row>
    <row r="16" spans="1:8" ht="31.5">
      <c r="A16" s="107"/>
      <c r="B16" s="24" t="s">
        <v>59</v>
      </c>
      <c r="C16" s="77" t="s">
        <v>21</v>
      </c>
      <c r="D16" s="78">
        <v>7</v>
      </c>
      <c r="E16" s="32"/>
      <c r="F16" s="37">
        <f>D16*E16</f>
        <v>0</v>
      </c>
      <c r="G16" s="12"/>
      <c r="H16" s="11"/>
    </row>
    <row r="17" spans="1:6" ht="15.75">
      <c r="A17" s="85"/>
      <c r="B17" s="30"/>
      <c r="C17" s="85"/>
      <c r="D17" s="80"/>
      <c r="E17" s="40"/>
      <c r="F17" s="40"/>
    </row>
    <row r="18" spans="2:6" ht="15.75">
      <c r="B18" s="56" t="s">
        <v>60</v>
      </c>
      <c r="C18" s="86" t="s">
        <v>11</v>
      </c>
      <c r="F18" s="42">
        <f>SUM(F7:F17)</f>
        <v>0</v>
      </c>
    </row>
  </sheetData>
  <sheetProtection/>
  <printOptions/>
  <pageMargins left="1.1811023622047245" right="1.1811023622047245" top="0.984251968503937" bottom="0.984251968503937" header="0.5118110236220472" footer="0.7086614173228347"/>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xl/worksheets/sheet7.xml><?xml version="1.0" encoding="utf-8"?>
<worksheet xmlns="http://schemas.openxmlformats.org/spreadsheetml/2006/main" xmlns:r="http://schemas.openxmlformats.org/officeDocument/2006/relationships">
  <sheetPr>
    <tabColor theme="3" tint="0.39998000860214233"/>
  </sheetPr>
  <dimension ref="A1:J42"/>
  <sheetViews>
    <sheetView view="pageLayout" zoomScaleSheetLayoutView="100" workbookViewId="0" topLeftCell="A1">
      <selection activeCell="G3" sqref="G3"/>
    </sheetView>
  </sheetViews>
  <sheetFormatPr defaultColWidth="7.8984375" defaultRowHeight="15"/>
  <cols>
    <col min="1" max="1" width="5.69921875" style="63" bestFit="1" customWidth="1"/>
    <col min="2" max="2" width="33.69921875" style="117" customWidth="1"/>
    <col min="3" max="3" width="4.3984375" style="63" bestFit="1" customWidth="1"/>
    <col min="4" max="4" width="7.8984375" style="63" bestFit="1" customWidth="1"/>
    <col min="5" max="5" width="8.296875" style="41" customWidth="1"/>
    <col min="6" max="6" width="8.796875" style="41" bestFit="1" customWidth="1"/>
    <col min="7" max="7" width="21.59765625" style="0" customWidth="1"/>
    <col min="8" max="8" width="8.8984375" style="6" customWidth="1"/>
  </cols>
  <sheetData>
    <row r="1" spans="1:10" s="1" customFormat="1" ht="15.75">
      <c r="A1" s="104"/>
      <c r="B1" s="111" t="s">
        <v>62</v>
      </c>
      <c r="C1" s="81"/>
      <c r="D1" s="75"/>
      <c r="E1" s="38"/>
      <c r="F1" s="39"/>
      <c r="H1" s="4"/>
      <c r="I1" s="3"/>
      <c r="J1" s="3"/>
    </row>
    <row r="2" spans="1:10" s="1" customFormat="1" ht="15.75">
      <c r="A2" s="105"/>
      <c r="B2" s="112"/>
      <c r="C2" s="77"/>
      <c r="D2" s="65"/>
      <c r="E2" s="16"/>
      <c r="F2" s="16"/>
      <c r="H2" s="4"/>
      <c r="I2" s="3"/>
      <c r="J2" s="70"/>
    </row>
    <row r="3" spans="1:10" ht="15.75">
      <c r="A3" s="85" t="s">
        <v>7</v>
      </c>
      <c r="B3" s="113" t="s">
        <v>61</v>
      </c>
      <c r="C3" s="82" t="s">
        <v>12</v>
      </c>
      <c r="D3" s="66" t="s">
        <v>15</v>
      </c>
      <c r="E3" s="15" t="s">
        <v>16</v>
      </c>
      <c r="F3" s="15" t="s">
        <v>17</v>
      </c>
      <c r="G3" t="s">
        <v>132</v>
      </c>
      <c r="H3" s="71"/>
      <c r="I3" s="72"/>
      <c r="J3" s="72"/>
    </row>
    <row r="4" spans="1:10" ht="15.75">
      <c r="A4" s="106"/>
      <c r="B4" s="112"/>
      <c r="C4" s="83"/>
      <c r="D4" s="76"/>
      <c r="E4" s="37"/>
      <c r="F4" s="37"/>
      <c r="H4" s="73"/>
      <c r="I4" s="72"/>
      <c r="J4" s="72"/>
    </row>
    <row r="5" spans="1:8" ht="109.5" customHeight="1">
      <c r="A5" s="107"/>
      <c r="B5" s="159" t="s">
        <v>65</v>
      </c>
      <c r="C5" s="160"/>
      <c r="D5" s="160"/>
      <c r="E5" s="160"/>
      <c r="F5" s="160"/>
      <c r="G5" s="12"/>
      <c r="H5" s="11"/>
    </row>
    <row r="6" spans="1:8" ht="15.75">
      <c r="A6" s="107"/>
      <c r="B6" s="114"/>
      <c r="C6" s="77"/>
      <c r="D6" s="78"/>
      <c r="E6" s="17"/>
      <c r="F6" s="17"/>
      <c r="G6" s="12"/>
      <c r="H6" s="11"/>
    </row>
    <row r="7" spans="1:8" ht="15.75">
      <c r="A7" s="106" t="s">
        <v>1</v>
      </c>
      <c r="B7" s="24" t="s">
        <v>63</v>
      </c>
      <c r="C7" s="83"/>
      <c r="D7" s="76"/>
      <c r="E7" s="37"/>
      <c r="F7" s="37"/>
      <c r="H7" s="5"/>
    </row>
    <row r="8" spans="1:8" ht="346.5">
      <c r="A8" s="109" t="s">
        <v>103</v>
      </c>
      <c r="B8" s="24" t="s">
        <v>117</v>
      </c>
      <c r="C8" s="77"/>
      <c r="D8" s="78"/>
      <c r="E8" s="32"/>
      <c r="F8" s="37"/>
      <c r="H8" s="9"/>
    </row>
    <row r="9" spans="1:8" ht="15.75">
      <c r="A9" s="107"/>
      <c r="B9" s="115"/>
      <c r="C9" s="77" t="s">
        <v>21</v>
      </c>
      <c r="D9" s="78">
        <v>7</v>
      </c>
      <c r="E9" s="32"/>
      <c r="F9" s="37">
        <f>D9*E9</f>
        <v>0</v>
      </c>
      <c r="H9" s="10"/>
    </row>
    <row r="10" spans="1:10" ht="15.75">
      <c r="A10" s="109" t="s">
        <v>104</v>
      </c>
      <c r="B10" s="24" t="s">
        <v>64</v>
      </c>
      <c r="C10" s="77"/>
      <c r="D10" s="78"/>
      <c r="E10" s="32"/>
      <c r="F10" s="37"/>
      <c r="G10" s="12"/>
      <c r="H10" s="74"/>
      <c r="I10" s="72"/>
      <c r="J10" s="72"/>
    </row>
    <row r="11" spans="1:10" ht="15.75">
      <c r="A11" s="106" t="s">
        <v>105</v>
      </c>
      <c r="B11" s="24"/>
      <c r="C11" s="77" t="s">
        <v>21</v>
      </c>
      <c r="D11" s="78">
        <v>7</v>
      </c>
      <c r="E11" s="32"/>
      <c r="F11" s="37">
        <f>D11*E11</f>
        <v>0</v>
      </c>
      <c r="G11" s="12"/>
      <c r="H11" s="74"/>
      <c r="I11" s="72"/>
      <c r="J11" s="72"/>
    </row>
    <row r="12" spans="1:8" ht="31.5">
      <c r="A12" s="109" t="s">
        <v>106</v>
      </c>
      <c r="B12" s="24" t="s">
        <v>118</v>
      </c>
      <c r="G12" s="12"/>
      <c r="H12" s="11"/>
    </row>
    <row r="13" spans="1:8" ht="15.75">
      <c r="A13" s="107"/>
      <c r="B13" s="24"/>
      <c r="C13" s="77" t="s">
        <v>20</v>
      </c>
      <c r="D13" s="78">
        <v>210</v>
      </c>
      <c r="E13" s="32"/>
      <c r="F13" s="37">
        <f>D13*E13</f>
        <v>0</v>
      </c>
      <c r="G13" s="12"/>
      <c r="H13" s="11"/>
    </row>
    <row r="14" spans="1:8" ht="15.75">
      <c r="A14" s="107"/>
      <c r="B14" s="24"/>
      <c r="C14" s="77"/>
      <c r="D14" s="78"/>
      <c r="E14" s="32"/>
      <c r="F14" s="37"/>
      <c r="G14" s="12"/>
      <c r="H14" s="11"/>
    </row>
    <row r="15" spans="1:8" ht="31.5">
      <c r="A15" s="109" t="s">
        <v>107</v>
      </c>
      <c r="B15" s="24" t="s">
        <v>66</v>
      </c>
      <c r="C15" s="77"/>
      <c r="D15" s="78"/>
      <c r="E15" s="32"/>
      <c r="F15" s="37"/>
      <c r="G15" s="12"/>
      <c r="H15" s="11"/>
    </row>
    <row r="16" spans="1:8" ht="15.75">
      <c r="A16" s="109"/>
      <c r="B16" s="110"/>
      <c r="C16" s="77" t="s">
        <v>33</v>
      </c>
      <c r="D16" s="78">
        <v>7</v>
      </c>
      <c r="E16" s="32"/>
      <c r="F16" s="37">
        <f>D16*E16</f>
        <v>0</v>
      </c>
      <c r="G16" s="12"/>
      <c r="H16" s="11"/>
    </row>
    <row r="17" spans="1:8" ht="15.75">
      <c r="A17" s="109"/>
      <c r="B17" s="110"/>
      <c r="C17" s="77"/>
      <c r="D17" s="78"/>
      <c r="E17" s="32"/>
      <c r="F17" s="37"/>
      <c r="G17" s="12"/>
      <c r="H17" s="11"/>
    </row>
    <row r="18" spans="1:8" ht="31.5">
      <c r="A18" s="109" t="s">
        <v>108</v>
      </c>
      <c r="B18" s="24" t="s">
        <v>68</v>
      </c>
      <c r="C18" s="77"/>
      <c r="D18" s="78"/>
      <c r="E18" s="32"/>
      <c r="F18" s="37"/>
      <c r="G18" s="12"/>
      <c r="H18" s="11"/>
    </row>
    <row r="19" spans="1:8" ht="15.75">
      <c r="A19" s="109"/>
      <c r="B19" s="110"/>
      <c r="C19" s="77" t="s">
        <v>33</v>
      </c>
      <c r="D19" s="78">
        <v>7</v>
      </c>
      <c r="E19" s="32"/>
      <c r="F19" s="37">
        <f>D19*E19</f>
        <v>0</v>
      </c>
      <c r="G19" s="12"/>
      <c r="H19" s="11"/>
    </row>
    <row r="20" spans="1:8" ht="15.75">
      <c r="A20" s="109"/>
      <c r="B20" s="110"/>
      <c r="C20" s="77"/>
      <c r="D20" s="78"/>
      <c r="E20" s="32"/>
      <c r="F20" s="37"/>
      <c r="G20" s="12"/>
      <c r="H20" s="11"/>
    </row>
    <row r="21" spans="1:8" ht="63">
      <c r="A21" s="109" t="s">
        <v>109</v>
      </c>
      <c r="B21" s="24" t="s">
        <v>72</v>
      </c>
      <c r="C21" s="77"/>
      <c r="D21" s="78"/>
      <c r="E21" s="32"/>
      <c r="F21" s="37"/>
      <c r="G21" s="12"/>
      <c r="H21" s="11"/>
    </row>
    <row r="22" spans="1:8" ht="15.75">
      <c r="A22" s="109"/>
      <c r="B22" s="110"/>
      <c r="C22" s="77" t="s">
        <v>33</v>
      </c>
      <c r="D22" s="78">
        <v>7</v>
      </c>
      <c r="E22" s="32"/>
      <c r="F22" s="37">
        <f>D22*E22</f>
        <v>0</v>
      </c>
      <c r="G22" s="12"/>
      <c r="H22" s="11"/>
    </row>
    <row r="23" spans="1:8" ht="15.75">
      <c r="A23" s="109"/>
      <c r="B23" s="110"/>
      <c r="C23" s="77"/>
      <c r="D23" s="78"/>
      <c r="E23" s="32"/>
      <c r="F23" s="37"/>
      <c r="G23" s="12"/>
      <c r="H23" s="11"/>
    </row>
    <row r="24" spans="1:8" ht="31.5">
      <c r="A24" s="109" t="s">
        <v>110</v>
      </c>
      <c r="B24" s="24" t="s">
        <v>67</v>
      </c>
      <c r="C24" s="77"/>
      <c r="D24" s="78"/>
      <c r="E24" s="32"/>
      <c r="F24" s="37"/>
      <c r="G24" s="12"/>
      <c r="H24" s="11"/>
    </row>
    <row r="25" spans="1:8" ht="15.75">
      <c r="A25" s="109"/>
      <c r="B25" s="110"/>
      <c r="C25" s="77" t="s">
        <v>33</v>
      </c>
      <c r="D25" s="78">
        <v>7</v>
      </c>
      <c r="E25" s="32"/>
      <c r="F25" s="37">
        <f>D25*E25</f>
        <v>0</v>
      </c>
      <c r="G25" s="12"/>
      <c r="H25" s="11"/>
    </row>
    <row r="26" spans="1:8" ht="15.75">
      <c r="A26" s="109"/>
      <c r="B26" s="110"/>
      <c r="C26" s="77"/>
      <c r="D26" s="78"/>
      <c r="E26" s="32"/>
      <c r="F26" s="37"/>
      <c r="G26" s="12"/>
      <c r="H26" s="11"/>
    </row>
    <row r="27" spans="1:8" ht="47.25">
      <c r="A27" s="109" t="s">
        <v>111</v>
      </c>
      <c r="B27" s="24" t="s">
        <v>119</v>
      </c>
      <c r="C27" s="77"/>
      <c r="D27" s="78"/>
      <c r="E27" s="32"/>
      <c r="F27" s="37"/>
      <c r="G27" s="12"/>
      <c r="H27" s="11"/>
    </row>
    <row r="28" spans="1:8" ht="15.75">
      <c r="A28" s="109"/>
      <c r="B28" s="110"/>
      <c r="C28" s="77" t="s">
        <v>33</v>
      </c>
      <c r="D28" s="78">
        <v>7</v>
      </c>
      <c r="E28" s="32"/>
      <c r="F28" s="37">
        <f>D28*E28</f>
        <v>0</v>
      </c>
      <c r="G28" s="12"/>
      <c r="H28" s="11"/>
    </row>
    <row r="29" spans="1:8" ht="15.75">
      <c r="A29" s="109"/>
      <c r="B29" s="110"/>
      <c r="C29" s="77"/>
      <c r="D29" s="78"/>
      <c r="E29" s="32"/>
      <c r="F29" s="37"/>
      <c r="G29" s="12"/>
      <c r="H29" s="11"/>
    </row>
    <row r="30" spans="1:8" ht="31.5">
      <c r="A30" s="109" t="s">
        <v>112</v>
      </c>
      <c r="B30" s="24" t="s">
        <v>120</v>
      </c>
      <c r="C30" s="77"/>
      <c r="D30" s="78"/>
      <c r="E30" s="32"/>
      <c r="F30" s="37"/>
      <c r="G30" s="12"/>
      <c r="H30" s="11"/>
    </row>
    <row r="31" spans="1:8" ht="15.75">
      <c r="A31" s="109"/>
      <c r="B31" s="110"/>
      <c r="C31" s="77" t="s">
        <v>33</v>
      </c>
      <c r="D31" s="78">
        <v>7</v>
      </c>
      <c r="E31" s="32"/>
      <c r="F31" s="37">
        <f>D31*E31</f>
        <v>0</v>
      </c>
      <c r="G31" s="12"/>
      <c r="H31" s="11"/>
    </row>
    <row r="32" spans="1:8" ht="15.75">
      <c r="A32" s="109"/>
      <c r="B32" s="110"/>
      <c r="C32" s="77"/>
      <c r="D32" s="78"/>
      <c r="E32" s="32"/>
      <c r="F32" s="37"/>
      <c r="G32" s="12"/>
      <c r="H32" s="11"/>
    </row>
    <row r="33" spans="1:8" ht="31.5">
      <c r="A33" s="109" t="s">
        <v>113</v>
      </c>
      <c r="B33" s="24" t="s">
        <v>69</v>
      </c>
      <c r="C33" s="77"/>
      <c r="D33" s="78"/>
      <c r="E33" s="32"/>
      <c r="F33" s="37"/>
      <c r="G33" s="12"/>
      <c r="H33" s="11"/>
    </row>
    <row r="34" spans="1:8" ht="15.75">
      <c r="A34" s="109"/>
      <c r="B34" s="110"/>
      <c r="C34" s="77" t="s">
        <v>33</v>
      </c>
      <c r="D34" s="78">
        <v>7</v>
      </c>
      <c r="E34" s="32"/>
      <c r="F34" s="37">
        <f>D34*E34</f>
        <v>0</v>
      </c>
      <c r="G34" s="12"/>
      <c r="H34" s="11"/>
    </row>
    <row r="35" spans="1:8" ht="15.75">
      <c r="A35" s="109"/>
      <c r="B35" s="110"/>
      <c r="C35" s="77"/>
      <c r="D35" s="78"/>
      <c r="E35" s="32"/>
      <c r="F35" s="37"/>
      <c r="G35" s="12"/>
      <c r="H35" s="11"/>
    </row>
    <row r="36" spans="1:8" ht="31.5">
      <c r="A36" s="109" t="s">
        <v>114</v>
      </c>
      <c r="B36" s="24" t="s">
        <v>70</v>
      </c>
      <c r="C36" s="77"/>
      <c r="D36" s="78"/>
      <c r="E36" s="32"/>
      <c r="F36" s="37"/>
      <c r="G36" s="12"/>
      <c r="H36" s="11"/>
    </row>
    <row r="37" spans="1:8" ht="15.75">
      <c r="A37" s="109"/>
      <c r="B37" s="110"/>
      <c r="C37" s="77" t="s">
        <v>33</v>
      </c>
      <c r="D37" s="78">
        <v>7</v>
      </c>
      <c r="E37" s="32"/>
      <c r="F37" s="37">
        <f>D37*E37</f>
        <v>0</v>
      </c>
      <c r="G37" s="12"/>
      <c r="H37" s="11"/>
    </row>
    <row r="38" spans="1:8" ht="15.75">
      <c r="A38" s="109"/>
      <c r="B38" s="110"/>
      <c r="C38" s="77"/>
      <c r="D38" s="78"/>
      <c r="E38" s="32"/>
      <c r="F38" s="37"/>
      <c r="G38" s="12"/>
      <c r="H38" s="11"/>
    </row>
    <row r="39" spans="1:8" ht="47.25">
      <c r="A39" s="109" t="s">
        <v>115</v>
      </c>
      <c r="B39" s="24" t="s">
        <v>73</v>
      </c>
      <c r="C39" s="77"/>
      <c r="D39" s="78"/>
      <c r="E39" s="32"/>
      <c r="F39" s="37"/>
      <c r="G39" s="12"/>
      <c r="H39" s="11"/>
    </row>
    <row r="40" spans="1:8" ht="15.75">
      <c r="A40" s="109"/>
      <c r="B40" s="110"/>
      <c r="C40" s="77" t="s">
        <v>33</v>
      </c>
      <c r="D40" s="78">
        <v>7</v>
      </c>
      <c r="E40" s="32"/>
      <c r="F40" s="37">
        <f>D40*E40</f>
        <v>0</v>
      </c>
      <c r="G40" s="12"/>
      <c r="H40" s="11"/>
    </row>
    <row r="41" spans="1:8" ht="15.75">
      <c r="A41" s="82"/>
      <c r="B41" s="121"/>
      <c r="C41" s="97"/>
      <c r="D41" s="122"/>
      <c r="E41" s="123"/>
      <c r="F41" s="40"/>
      <c r="H41" s="9"/>
    </row>
    <row r="42" spans="2:6" ht="15.75">
      <c r="B42" s="116" t="s">
        <v>71</v>
      </c>
      <c r="C42" s="86" t="s">
        <v>11</v>
      </c>
      <c r="F42" s="42">
        <f>SUM(F5:F40)</f>
        <v>0</v>
      </c>
    </row>
  </sheetData>
  <sheetProtection/>
  <mergeCells count="1">
    <mergeCell ref="B5:F5"/>
  </mergeCells>
  <printOptions/>
  <pageMargins left="1.1811023622047245" right="0.7480314960629921" top="0.984251968503937" bottom="0.984251968503937" header="0.5118110236220472" footer="0.7086614173228347"/>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xl/worksheets/sheet8.xml><?xml version="1.0" encoding="utf-8"?>
<worksheet xmlns="http://schemas.openxmlformats.org/spreadsheetml/2006/main" xmlns:r="http://schemas.openxmlformats.org/officeDocument/2006/relationships">
  <dimension ref="A1:J63"/>
  <sheetViews>
    <sheetView view="pageLayout" workbookViewId="0" topLeftCell="A1">
      <selection activeCell="G3" sqref="G3"/>
    </sheetView>
  </sheetViews>
  <sheetFormatPr defaultColWidth="8.796875" defaultRowHeight="15"/>
  <cols>
    <col min="1" max="1" width="2.59765625" style="154" bestFit="1" customWidth="1"/>
    <col min="2" max="2" width="33.69921875" style="0" customWidth="1"/>
    <col min="3" max="3" width="8.8984375" style="124" customWidth="1"/>
    <col min="4" max="6" width="8.8984375" style="147" customWidth="1"/>
    <col min="7" max="7" width="37.296875" style="0" customWidth="1"/>
  </cols>
  <sheetData>
    <row r="1" spans="1:10" s="1" customFormat="1" ht="15.75">
      <c r="A1" s="104"/>
      <c r="B1" s="31" t="s">
        <v>93</v>
      </c>
      <c r="C1" s="150"/>
      <c r="D1" s="75"/>
      <c r="E1" s="38"/>
      <c r="F1" s="39"/>
      <c r="H1" s="4"/>
      <c r="I1" s="3"/>
      <c r="J1" s="3"/>
    </row>
    <row r="2" spans="1:10" s="1" customFormat="1" ht="15.75">
      <c r="A2" s="105"/>
      <c r="B2" s="29"/>
      <c r="C2" s="59"/>
      <c r="D2" s="65"/>
      <c r="E2" s="16"/>
      <c r="F2" s="16"/>
      <c r="H2" s="4"/>
      <c r="I2" s="3"/>
      <c r="J2" s="70"/>
    </row>
    <row r="3" spans="1:10" ht="15.75">
      <c r="A3" s="85" t="s">
        <v>8</v>
      </c>
      <c r="B3" s="30" t="s">
        <v>94</v>
      </c>
      <c r="C3" s="151" t="s">
        <v>12</v>
      </c>
      <c r="D3" s="66" t="s">
        <v>15</v>
      </c>
      <c r="E3" s="15" t="s">
        <v>16</v>
      </c>
      <c r="F3" s="15" t="s">
        <v>17</v>
      </c>
      <c r="G3" t="s">
        <v>132</v>
      </c>
      <c r="H3" s="71"/>
      <c r="I3" s="72"/>
      <c r="J3" s="72"/>
    </row>
    <row r="5" spans="1:6" ht="15.75">
      <c r="A5" s="155" t="s">
        <v>1</v>
      </c>
      <c r="B5" s="125" t="s">
        <v>22</v>
      </c>
      <c r="C5" s="126" t="s">
        <v>80</v>
      </c>
      <c r="D5" s="142">
        <v>1</v>
      </c>
      <c r="E5" s="143"/>
      <c r="F5" s="144">
        <f>D5*E5</f>
        <v>0</v>
      </c>
    </row>
    <row r="6" spans="1:6" ht="15.75">
      <c r="A6" s="155"/>
      <c r="B6" s="125"/>
      <c r="C6" s="126"/>
      <c r="D6" s="142"/>
      <c r="E6" s="148"/>
      <c r="F6" s="144"/>
    </row>
    <row r="7" spans="1:6" ht="31.5">
      <c r="A7" s="155" t="s">
        <v>2</v>
      </c>
      <c r="B7" s="129" t="s">
        <v>121</v>
      </c>
      <c r="C7" s="126" t="s">
        <v>20</v>
      </c>
      <c r="D7" s="142">
        <v>545</v>
      </c>
      <c r="E7" s="143"/>
      <c r="F7" s="144">
        <f>D7*E7</f>
        <v>0</v>
      </c>
    </row>
    <row r="8" spans="1:6" ht="15.75" customHeight="1">
      <c r="A8" s="155"/>
      <c r="B8" s="129"/>
      <c r="C8" s="126"/>
      <c r="D8" s="142"/>
      <c r="E8" s="143"/>
      <c r="F8" s="144"/>
    </row>
    <row r="9" spans="1:6" ht="31.5">
      <c r="A9" s="155" t="s">
        <v>3</v>
      </c>
      <c r="B9" s="129" t="s">
        <v>122</v>
      </c>
      <c r="C9" s="126" t="s">
        <v>20</v>
      </c>
      <c r="D9" s="142">
        <v>270</v>
      </c>
      <c r="E9" s="143"/>
      <c r="F9" s="144">
        <f>D9*E9</f>
        <v>0</v>
      </c>
    </row>
    <row r="10" spans="1:6" ht="18" customHeight="1">
      <c r="A10" s="155"/>
      <c r="B10" s="129"/>
      <c r="C10" s="126"/>
      <c r="D10" s="142"/>
      <c r="E10" s="143"/>
      <c r="F10" s="144"/>
    </row>
    <row r="11" spans="1:6" ht="31.5">
      <c r="A11" s="155" t="s">
        <v>4</v>
      </c>
      <c r="B11" s="129" t="s">
        <v>123</v>
      </c>
      <c r="C11" s="126" t="s">
        <v>20</v>
      </c>
      <c r="D11" s="142">
        <v>270</v>
      </c>
      <c r="E11" s="143"/>
      <c r="F11" s="144">
        <f>D11*E11</f>
        <v>0</v>
      </c>
    </row>
    <row r="12" spans="1:6" ht="15.75">
      <c r="A12" s="155"/>
      <c r="B12" s="129"/>
      <c r="C12" s="126"/>
      <c r="D12" s="142"/>
      <c r="E12" s="143"/>
      <c r="F12" s="144"/>
    </row>
    <row r="13" spans="1:6" ht="47.25">
      <c r="A13" s="155" t="s">
        <v>5</v>
      </c>
      <c r="B13" s="130" t="s">
        <v>124</v>
      </c>
      <c r="C13" s="126"/>
      <c r="D13" s="142"/>
      <c r="E13" s="143"/>
      <c r="F13" s="145"/>
    </row>
    <row r="14" spans="1:6" ht="15.75">
      <c r="A14" s="135" t="s">
        <v>81</v>
      </c>
      <c r="B14" s="132" t="s">
        <v>82</v>
      </c>
      <c r="C14" s="141" t="s">
        <v>33</v>
      </c>
      <c r="D14" s="134">
        <v>3</v>
      </c>
      <c r="E14" s="143"/>
      <c r="F14" s="145">
        <f>D14*E14</f>
        <v>0</v>
      </c>
    </row>
    <row r="15" spans="1:6" ht="15.75">
      <c r="A15" s="135" t="s">
        <v>81</v>
      </c>
      <c r="B15" s="132" t="s">
        <v>83</v>
      </c>
      <c r="C15" s="141" t="s">
        <v>33</v>
      </c>
      <c r="D15" s="134">
        <v>1</v>
      </c>
      <c r="E15" s="143"/>
      <c r="F15" s="145">
        <f>D15*E15</f>
        <v>0</v>
      </c>
    </row>
    <row r="16" spans="1:6" ht="15.75">
      <c r="A16" s="135" t="s">
        <v>81</v>
      </c>
      <c r="B16" s="132" t="s">
        <v>84</v>
      </c>
      <c r="C16" s="141" t="s">
        <v>80</v>
      </c>
      <c r="D16" s="134">
        <v>1</v>
      </c>
      <c r="E16" s="143"/>
      <c r="F16" s="145">
        <f>D16*E16</f>
        <v>0</v>
      </c>
    </row>
    <row r="17" spans="1:6" ht="15.75">
      <c r="A17" s="135" t="s">
        <v>81</v>
      </c>
      <c r="B17" s="132" t="s">
        <v>85</v>
      </c>
      <c r="C17" s="141" t="s">
        <v>80</v>
      </c>
      <c r="D17" s="134">
        <v>1</v>
      </c>
      <c r="E17" s="143"/>
      <c r="F17" s="145">
        <f>D17*E17</f>
        <v>0</v>
      </c>
    </row>
    <row r="18" spans="1:6" ht="15.75">
      <c r="A18" s="135" t="s">
        <v>81</v>
      </c>
      <c r="B18" s="132" t="s">
        <v>86</v>
      </c>
      <c r="C18" s="141" t="s">
        <v>80</v>
      </c>
      <c r="D18" s="134">
        <v>1</v>
      </c>
      <c r="E18" s="143"/>
      <c r="F18" s="145">
        <f>D18*E18</f>
        <v>0</v>
      </c>
    </row>
    <row r="19" spans="1:6" ht="20.25" customHeight="1">
      <c r="A19" s="135"/>
      <c r="B19" s="132"/>
      <c r="C19" s="141"/>
      <c r="D19" s="134"/>
      <c r="E19" s="143"/>
      <c r="F19" s="145"/>
    </row>
    <row r="20" spans="1:6" ht="47.25">
      <c r="A20" s="155" t="s">
        <v>7</v>
      </c>
      <c r="B20" s="130" t="s">
        <v>125</v>
      </c>
      <c r="C20" s="126"/>
      <c r="D20" s="142"/>
      <c r="E20" s="143"/>
      <c r="F20" s="145"/>
    </row>
    <row r="21" spans="1:6" ht="15.75">
      <c r="A21" s="135" t="s">
        <v>81</v>
      </c>
      <c r="B21" s="132" t="s">
        <v>82</v>
      </c>
      <c r="C21" s="141" t="s">
        <v>33</v>
      </c>
      <c r="D21" s="134">
        <v>3</v>
      </c>
      <c r="E21" s="143"/>
      <c r="F21" s="145">
        <f>D21*E21</f>
        <v>0</v>
      </c>
    </row>
    <row r="22" spans="1:6" ht="15.75">
      <c r="A22" s="135" t="s">
        <v>81</v>
      </c>
      <c r="B22" s="132" t="s">
        <v>83</v>
      </c>
      <c r="C22" s="141" t="s">
        <v>33</v>
      </c>
      <c r="D22" s="134">
        <v>1</v>
      </c>
      <c r="E22" s="143"/>
      <c r="F22" s="145">
        <f>D22*E22</f>
        <v>0</v>
      </c>
    </row>
    <row r="23" spans="1:6" ht="15.75">
      <c r="A23" s="135" t="s">
        <v>81</v>
      </c>
      <c r="B23" s="132" t="s">
        <v>84</v>
      </c>
      <c r="C23" s="141" t="s">
        <v>80</v>
      </c>
      <c r="D23" s="134">
        <v>1</v>
      </c>
      <c r="E23" s="143"/>
      <c r="F23" s="145">
        <f>D23*E23</f>
        <v>0</v>
      </c>
    </row>
    <row r="24" spans="1:6" ht="15.75">
      <c r="A24" s="135" t="s">
        <v>81</v>
      </c>
      <c r="B24" s="132" t="s">
        <v>85</v>
      </c>
      <c r="C24" s="141" t="s">
        <v>80</v>
      </c>
      <c r="D24" s="134">
        <v>1</v>
      </c>
      <c r="E24" s="143"/>
      <c r="F24" s="145">
        <f>D24*E24</f>
        <v>0</v>
      </c>
    </row>
    <row r="25" spans="1:6" ht="15.75">
      <c r="A25" s="135" t="s">
        <v>81</v>
      </c>
      <c r="B25" s="132" t="s">
        <v>86</v>
      </c>
      <c r="C25" s="141" t="s">
        <v>80</v>
      </c>
      <c r="D25" s="134">
        <v>1</v>
      </c>
      <c r="E25" s="143"/>
      <c r="F25" s="145">
        <f>D25*E25</f>
        <v>0</v>
      </c>
    </row>
    <row r="26" spans="1:6" ht="20.25" customHeight="1">
      <c r="A26" s="135"/>
      <c r="B26" s="132"/>
      <c r="C26" s="141"/>
      <c r="D26" s="134"/>
      <c r="E26" s="143"/>
      <c r="F26" s="145"/>
    </row>
    <row r="27" spans="1:6" ht="47.25">
      <c r="A27" s="157" t="s">
        <v>8</v>
      </c>
      <c r="B27" s="130" t="s">
        <v>126</v>
      </c>
      <c r="C27" s="126"/>
      <c r="D27" s="142"/>
      <c r="E27" s="143"/>
      <c r="F27" s="145"/>
    </row>
    <row r="28" spans="1:6" ht="15.75">
      <c r="A28" s="135" t="s">
        <v>81</v>
      </c>
      <c r="B28" s="132" t="s">
        <v>82</v>
      </c>
      <c r="C28" s="141" t="s">
        <v>33</v>
      </c>
      <c r="D28" s="134">
        <v>3</v>
      </c>
      <c r="E28" s="143"/>
      <c r="F28" s="145">
        <f>D28*E28</f>
        <v>0</v>
      </c>
    </row>
    <row r="29" spans="1:6" ht="15.75">
      <c r="A29" s="135" t="s">
        <v>81</v>
      </c>
      <c r="B29" s="132" t="s">
        <v>87</v>
      </c>
      <c r="C29" s="141" t="s">
        <v>33</v>
      </c>
      <c r="D29" s="134">
        <v>1</v>
      </c>
      <c r="E29" s="143"/>
      <c r="F29" s="145">
        <f>D29*E29</f>
        <v>0</v>
      </c>
    </row>
    <row r="30" spans="1:6" ht="15.75">
      <c r="A30" s="135" t="s">
        <v>81</v>
      </c>
      <c r="B30" s="132" t="s">
        <v>84</v>
      </c>
      <c r="C30" s="141" t="s">
        <v>80</v>
      </c>
      <c r="D30" s="134">
        <v>1</v>
      </c>
      <c r="E30" s="143"/>
      <c r="F30" s="145">
        <f>D30*E30</f>
        <v>0</v>
      </c>
    </row>
    <row r="31" spans="1:6" ht="15.75">
      <c r="A31" s="135" t="s">
        <v>81</v>
      </c>
      <c r="B31" s="132" t="s">
        <v>85</v>
      </c>
      <c r="C31" s="141" t="s">
        <v>80</v>
      </c>
      <c r="D31" s="134">
        <v>1</v>
      </c>
      <c r="E31" s="143"/>
      <c r="F31" s="145">
        <f>D31*E31</f>
        <v>0</v>
      </c>
    </row>
    <row r="32" spans="1:6" ht="15.75">
      <c r="A32" s="135" t="s">
        <v>81</v>
      </c>
      <c r="B32" s="132" t="s">
        <v>86</v>
      </c>
      <c r="C32" s="141" t="s">
        <v>80</v>
      </c>
      <c r="D32" s="134">
        <v>1</v>
      </c>
      <c r="E32" s="143"/>
      <c r="F32" s="145">
        <f>D32*E32</f>
        <v>0</v>
      </c>
    </row>
    <row r="33" spans="1:6" ht="15.75">
      <c r="A33" s="135"/>
      <c r="B33" s="132"/>
      <c r="C33" s="141"/>
      <c r="D33" s="134"/>
      <c r="E33" s="143"/>
      <c r="F33" s="145"/>
    </row>
    <row r="34" spans="1:6" ht="47.25">
      <c r="A34" s="157" t="s">
        <v>9</v>
      </c>
      <c r="B34" s="130" t="s">
        <v>127</v>
      </c>
      <c r="C34" s="126"/>
      <c r="D34" s="142"/>
      <c r="E34" s="143"/>
      <c r="F34" s="145"/>
    </row>
    <row r="35" spans="1:6" ht="15.75">
      <c r="A35" s="135" t="s">
        <v>81</v>
      </c>
      <c r="B35" s="132" t="s">
        <v>82</v>
      </c>
      <c r="C35" s="141" t="s">
        <v>33</v>
      </c>
      <c r="D35" s="134">
        <v>3</v>
      </c>
      <c r="E35" s="143"/>
      <c r="F35" s="145">
        <f>D35*E35</f>
        <v>0</v>
      </c>
    </row>
    <row r="36" spans="1:6" ht="15.75">
      <c r="A36" s="135" t="s">
        <v>81</v>
      </c>
      <c r="B36" s="132" t="s">
        <v>88</v>
      </c>
      <c r="C36" s="141" t="s">
        <v>33</v>
      </c>
      <c r="D36" s="134">
        <v>1</v>
      </c>
      <c r="E36" s="143"/>
      <c r="F36" s="145">
        <f>D36*E36</f>
        <v>0</v>
      </c>
    </row>
    <row r="37" spans="1:6" ht="15.75">
      <c r="A37" s="135" t="s">
        <v>81</v>
      </c>
      <c r="B37" s="132" t="s">
        <v>89</v>
      </c>
      <c r="C37" s="141" t="s">
        <v>80</v>
      </c>
      <c r="D37" s="134">
        <v>1</v>
      </c>
      <c r="E37" s="143"/>
      <c r="F37" s="145">
        <f>D37*E37</f>
        <v>0</v>
      </c>
    </row>
    <row r="38" spans="1:6" ht="15.75">
      <c r="A38" s="135" t="s">
        <v>81</v>
      </c>
      <c r="B38" s="132" t="s">
        <v>85</v>
      </c>
      <c r="C38" s="141" t="s">
        <v>80</v>
      </c>
      <c r="D38" s="134">
        <v>1</v>
      </c>
      <c r="E38" s="143"/>
      <c r="F38" s="145">
        <f>D38*E38</f>
        <v>0</v>
      </c>
    </row>
    <row r="39" spans="1:6" ht="15.75">
      <c r="A39" s="135" t="s">
        <v>81</v>
      </c>
      <c r="B39" s="132" t="s">
        <v>86</v>
      </c>
      <c r="C39" s="141" t="s">
        <v>80</v>
      </c>
      <c r="D39" s="134">
        <v>1</v>
      </c>
      <c r="E39" s="143"/>
      <c r="F39" s="145">
        <f>D39*E39</f>
        <v>0</v>
      </c>
    </row>
    <row r="40" spans="1:6" ht="15.75">
      <c r="A40" s="135"/>
      <c r="B40" s="132"/>
      <c r="C40" s="141"/>
      <c r="D40" s="134"/>
      <c r="E40" s="143"/>
      <c r="F40" s="145"/>
    </row>
    <row r="41" spans="1:6" ht="47.25">
      <c r="A41" s="157" t="s">
        <v>10</v>
      </c>
      <c r="B41" s="130" t="s">
        <v>128</v>
      </c>
      <c r="C41" s="126"/>
      <c r="D41" s="142"/>
      <c r="E41" s="143"/>
      <c r="F41" s="145"/>
    </row>
    <row r="42" spans="1:6" ht="15.75">
      <c r="A42" s="135" t="s">
        <v>81</v>
      </c>
      <c r="B42" s="132" t="s">
        <v>82</v>
      </c>
      <c r="C42" s="141" t="s">
        <v>33</v>
      </c>
      <c r="D42" s="134">
        <v>3</v>
      </c>
      <c r="E42" s="143"/>
      <c r="F42" s="145">
        <f>D42*E42</f>
        <v>0</v>
      </c>
    </row>
    <row r="43" spans="1:6" ht="15.75">
      <c r="A43" s="135" t="s">
        <v>81</v>
      </c>
      <c r="B43" s="132" t="s">
        <v>88</v>
      </c>
      <c r="C43" s="141" t="s">
        <v>33</v>
      </c>
      <c r="D43" s="134">
        <v>1</v>
      </c>
      <c r="E43" s="143"/>
      <c r="F43" s="145">
        <f>D43*E43</f>
        <v>0</v>
      </c>
    </row>
    <row r="44" spans="1:6" ht="16.5" customHeight="1">
      <c r="A44" s="135" t="s">
        <v>81</v>
      </c>
      <c r="B44" s="132" t="s">
        <v>89</v>
      </c>
      <c r="C44" s="141" t="s">
        <v>80</v>
      </c>
      <c r="D44" s="134">
        <v>1</v>
      </c>
      <c r="E44" s="143"/>
      <c r="F44" s="145">
        <f>D44*E44</f>
        <v>0</v>
      </c>
    </row>
    <row r="45" spans="1:6" ht="15.75">
      <c r="A45" s="135" t="s">
        <v>81</v>
      </c>
      <c r="B45" s="132" t="s">
        <v>85</v>
      </c>
      <c r="C45" s="141" t="s">
        <v>80</v>
      </c>
      <c r="D45" s="134">
        <v>1</v>
      </c>
      <c r="E45" s="143"/>
      <c r="F45" s="145">
        <f>D45*E45</f>
        <v>0</v>
      </c>
    </row>
    <row r="46" spans="1:6" ht="15.75">
      <c r="A46" s="135" t="s">
        <v>81</v>
      </c>
      <c r="B46" s="132" t="s">
        <v>86</v>
      </c>
      <c r="C46" s="141" t="s">
        <v>80</v>
      </c>
      <c r="D46" s="134">
        <v>1</v>
      </c>
      <c r="E46" s="143"/>
      <c r="F46" s="145">
        <f>D46*E46</f>
        <v>0</v>
      </c>
    </row>
    <row r="47" spans="1:6" ht="15.75">
      <c r="A47" s="135"/>
      <c r="B47" s="132"/>
      <c r="C47" s="141"/>
      <c r="D47" s="134"/>
      <c r="E47" s="143"/>
      <c r="F47" s="145"/>
    </row>
    <row r="48" spans="1:6" ht="47.25">
      <c r="A48" s="157" t="s">
        <v>26</v>
      </c>
      <c r="B48" s="130" t="s">
        <v>129</v>
      </c>
      <c r="C48" s="126"/>
      <c r="D48" s="142"/>
      <c r="E48" s="143"/>
      <c r="F48" s="145"/>
    </row>
    <row r="49" spans="1:6" ht="15.75">
      <c r="A49" s="135" t="s">
        <v>81</v>
      </c>
      <c r="B49" s="132" t="s">
        <v>82</v>
      </c>
      <c r="C49" s="141" t="s">
        <v>33</v>
      </c>
      <c r="D49" s="134">
        <v>3</v>
      </c>
      <c r="E49" s="143"/>
      <c r="F49" s="145">
        <f>D49*E49</f>
        <v>0</v>
      </c>
    </row>
    <row r="50" spans="1:6" ht="17.25" customHeight="1">
      <c r="A50" s="135" t="s">
        <v>81</v>
      </c>
      <c r="B50" s="132" t="s">
        <v>90</v>
      </c>
      <c r="C50" s="141" t="s">
        <v>33</v>
      </c>
      <c r="D50" s="134">
        <v>1</v>
      </c>
      <c r="E50" s="143"/>
      <c r="F50" s="145">
        <f>D50*E50</f>
        <v>0</v>
      </c>
    </row>
    <row r="51" spans="1:6" ht="15.75">
      <c r="A51" s="135" t="s">
        <v>81</v>
      </c>
      <c r="B51" s="132" t="s">
        <v>91</v>
      </c>
      <c r="C51" s="141" t="s">
        <v>80</v>
      </c>
      <c r="D51" s="134">
        <v>1</v>
      </c>
      <c r="E51" s="143"/>
      <c r="F51" s="145">
        <f>D51*E51</f>
        <v>0</v>
      </c>
    </row>
    <row r="52" spans="1:6" ht="15.75">
      <c r="A52" s="135" t="s">
        <v>81</v>
      </c>
      <c r="B52" s="132" t="s">
        <v>85</v>
      </c>
      <c r="C52" s="141" t="s">
        <v>80</v>
      </c>
      <c r="D52" s="134">
        <v>1</v>
      </c>
      <c r="E52" s="143"/>
      <c r="F52" s="145">
        <f>D52*E52</f>
        <v>0</v>
      </c>
    </row>
    <row r="53" spans="1:6" ht="15.75">
      <c r="A53" s="135" t="s">
        <v>81</v>
      </c>
      <c r="B53" s="132" t="s">
        <v>86</v>
      </c>
      <c r="C53" s="141" t="s">
        <v>80</v>
      </c>
      <c r="D53" s="134">
        <v>1</v>
      </c>
      <c r="E53" s="143"/>
      <c r="F53" s="145">
        <f>D53*E53</f>
        <v>0</v>
      </c>
    </row>
    <row r="54" spans="1:6" ht="17.25" customHeight="1">
      <c r="A54" s="135"/>
      <c r="B54" s="132"/>
      <c r="C54" s="141"/>
      <c r="D54" s="134"/>
      <c r="E54" s="143"/>
      <c r="F54" s="145"/>
    </row>
    <row r="55" spans="1:6" ht="47.25">
      <c r="A55" s="157" t="s">
        <v>27</v>
      </c>
      <c r="B55" s="130" t="s">
        <v>130</v>
      </c>
      <c r="C55" s="126"/>
      <c r="D55" s="142"/>
      <c r="E55" s="143"/>
      <c r="F55" s="145"/>
    </row>
    <row r="56" spans="1:6" ht="15.75">
      <c r="A56" s="135" t="s">
        <v>81</v>
      </c>
      <c r="B56" s="132" t="s">
        <v>82</v>
      </c>
      <c r="C56" s="141" t="s">
        <v>33</v>
      </c>
      <c r="D56" s="134">
        <v>3</v>
      </c>
      <c r="E56" s="143"/>
      <c r="F56" s="145">
        <f>D56*E56</f>
        <v>0</v>
      </c>
    </row>
    <row r="57" spans="1:6" ht="15.75">
      <c r="A57" s="135" t="s">
        <v>81</v>
      </c>
      <c r="B57" s="132" t="s">
        <v>90</v>
      </c>
      <c r="C57" s="141" t="s">
        <v>33</v>
      </c>
      <c r="D57" s="134">
        <v>1</v>
      </c>
      <c r="E57" s="143"/>
      <c r="F57" s="145">
        <f>D57*E57</f>
        <v>0</v>
      </c>
    </row>
    <row r="58" spans="1:6" ht="15.75">
      <c r="A58" s="135" t="s">
        <v>81</v>
      </c>
      <c r="B58" s="132" t="s">
        <v>91</v>
      </c>
      <c r="C58" s="141" t="s">
        <v>80</v>
      </c>
      <c r="D58" s="134">
        <v>1</v>
      </c>
      <c r="E58" s="143"/>
      <c r="F58" s="145">
        <f>D58*E58</f>
        <v>0</v>
      </c>
    </row>
    <row r="59" spans="1:6" ht="15.75">
      <c r="A59" s="135" t="s">
        <v>81</v>
      </c>
      <c r="B59" s="132" t="s">
        <v>85</v>
      </c>
      <c r="C59" s="141" t="s">
        <v>80</v>
      </c>
      <c r="D59" s="134">
        <v>1</v>
      </c>
      <c r="E59" s="143"/>
      <c r="F59" s="145">
        <f>D59*E59</f>
        <v>0</v>
      </c>
    </row>
    <row r="60" spans="1:6" ht="15.75">
      <c r="A60" s="135" t="s">
        <v>81</v>
      </c>
      <c r="B60" s="132" t="s">
        <v>86</v>
      </c>
      <c r="C60" s="141" t="s">
        <v>80</v>
      </c>
      <c r="D60" s="134">
        <v>1</v>
      </c>
      <c r="E60" s="143"/>
      <c r="F60" s="145">
        <f>D60*E60</f>
        <v>0</v>
      </c>
    </row>
    <row r="61" spans="1:6" ht="15.75">
      <c r="A61" s="156"/>
      <c r="B61" s="125"/>
      <c r="C61" s="126"/>
      <c r="D61" s="142"/>
      <c r="E61" s="148"/>
      <c r="F61" s="144"/>
    </row>
    <row r="62" spans="1:6" ht="15.75">
      <c r="A62" s="158"/>
      <c r="B62" s="146"/>
      <c r="C62" s="152"/>
      <c r="D62" s="149"/>
      <c r="E62" s="149"/>
      <c r="F62" s="149"/>
    </row>
    <row r="63" spans="1:6" ht="15.75">
      <c r="A63" s="86"/>
      <c r="B63" s="56" t="s">
        <v>95</v>
      </c>
      <c r="C63" s="153" t="s">
        <v>11</v>
      </c>
      <c r="D63" s="63"/>
      <c r="E63" s="41"/>
      <c r="F63" s="42">
        <f>SUM(F5:F62)</f>
        <v>0</v>
      </c>
    </row>
  </sheetData>
  <sheetProtection/>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tabColor theme="3" tint="0.39998000860214233"/>
  </sheetPr>
  <dimension ref="A1:J35"/>
  <sheetViews>
    <sheetView view="pageLayout" zoomScaleSheetLayoutView="100" workbookViewId="0" topLeftCell="A1">
      <selection activeCell="E5" sqref="E5:E33"/>
    </sheetView>
  </sheetViews>
  <sheetFormatPr defaultColWidth="7.8984375" defaultRowHeight="15"/>
  <cols>
    <col min="1" max="1" width="3" style="63" bestFit="1" customWidth="1"/>
    <col min="2" max="2" width="33.69921875" style="36" customWidth="1"/>
    <col min="3" max="3" width="4.3984375" style="63" bestFit="1" customWidth="1"/>
    <col min="4" max="4" width="7.8984375" style="63" bestFit="1" customWidth="1"/>
    <col min="5" max="6" width="8.296875" style="41" customWidth="1"/>
    <col min="7" max="7" width="7.8984375" style="0" customWidth="1"/>
    <col min="8" max="8" width="8.8984375" style="6" customWidth="1"/>
  </cols>
  <sheetData>
    <row r="1" spans="1:10" s="1" customFormat="1" ht="15.75">
      <c r="A1" s="104"/>
      <c r="B1" s="31" t="s">
        <v>75</v>
      </c>
      <c r="C1" s="81"/>
      <c r="D1" s="75"/>
      <c r="E1" s="38"/>
      <c r="F1" s="39"/>
      <c r="H1" s="4"/>
      <c r="I1" s="3"/>
      <c r="J1" s="3"/>
    </row>
    <row r="2" spans="1:10" s="1" customFormat="1" ht="15.75">
      <c r="A2" s="105"/>
      <c r="B2" s="29"/>
      <c r="C2" s="77"/>
      <c r="D2" s="65"/>
      <c r="E2" s="16"/>
      <c r="F2" s="16"/>
      <c r="H2" s="4"/>
      <c r="I2" s="3"/>
      <c r="J2" s="70"/>
    </row>
    <row r="3" spans="1:10" ht="15.75">
      <c r="A3" s="85" t="s">
        <v>9</v>
      </c>
      <c r="B3" s="30" t="s">
        <v>76</v>
      </c>
      <c r="C3" s="82" t="s">
        <v>12</v>
      </c>
      <c r="D3" s="66" t="s">
        <v>15</v>
      </c>
      <c r="E3" s="15" t="s">
        <v>16</v>
      </c>
      <c r="F3" s="15" t="s">
        <v>17</v>
      </c>
      <c r="H3" s="71"/>
      <c r="I3" s="72"/>
      <c r="J3" s="72"/>
    </row>
    <row r="4" spans="1:10" ht="15.75">
      <c r="A4" s="106"/>
      <c r="B4" s="29"/>
      <c r="C4" s="83"/>
      <c r="D4" s="76"/>
      <c r="E4" s="37"/>
      <c r="F4" s="37"/>
      <c r="H4" s="73"/>
      <c r="I4" s="72"/>
      <c r="J4" s="72"/>
    </row>
    <row r="5" spans="1:8" ht="31.5">
      <c r="A5" s="91" t="s">
        <v>1</v>
      </c>
      <c r="B5" s="24" t="s">
        <v>77</v>
      </c>
      <c r="C5" s="77"/>
      <c r="D5" s="77"/>
      <c r="E5" s="16"/>
      <c r="F5" s="16"/>
      <c r="H5" s="10"/>
    </row>
    <row r="6" spans="1:8" s="1" customFormat="1" ht="15.75">
      <c r="A6" s="91"/>
      <c r="B6" s="22"/>
      <c r="C6" s="126" t="s">
        <v>80</v>
      </c>
      <c r="D6" s="65">
        <v>1</v>
      </c>
      <c r="E6" s="17"/>
      <c r="F6" s="17">
        <f>D6*E6</f>
        <v>0</v>
      </c>
      <c r="H6" s="2"/>
    </row>
    <row r="7" spans="1:6" ht="15.75">
      <c r="A7" s="91"/>
      <c r="B7" s="22"/>
      <c r="C7" s="77"/>
      <c r="D7" s="65"/>
      <c r="E7" s="17"/>
      <c r="F7" s="17"/>
    </row>
    <row r="8" spans="1:8" ht="15.75">
      <c r="A8" s="91" t="s">
        <v>2</v>
      </c>
      <c r="B8" s="24" t="s">
        <v>116</v>
      </c>
      <c r="C8" s="77"/>
      <c r="D8" s="77"/>
      <c r="E8" s="16"/>
      <c r="F8" s="16"/>
      <c r="G8" s="12"/>
      <c r="H8" s="11"/>
    </row>
    <row r="9" spans="1:10" ht="15.75">
      <c r="A9" s="91"/>
      <c r="B9" s="22"/>
      <c r="C9" s="126" t="s">
        <v>80</v>
      </c>
      <c r="D9" s="65">
        <v>1</v>
      </c>
      <c r="E9" s="17"/>
      <c r="F9" s="17">
        <f>D9*E9</f>
        <v>0</v>
      </c>
      <c r="G9" s="12"/>
      <c r="H9" s="74"/>
      <c r="I9" s="72"/>
      <c r="J9" s="72"/>
    </row>
    <row r="10" spans="1:6" ht="15.75">
      <c r="A10" s="91"/>
      <c r="B10" s="22"/>
      <c r="C10" s="77"/>
      <c r="D10" s="65"/>
      <c r="E10" s="17"/>
      <c r="F10" s="17"/>
    </row>
    <row r="11" spans="1:8" ht="15.75">
      <c r="A11" s="91" t="s">
        <v>3</v>
      </c>
      <c r="B11" s="24" t="s">
        <v>78</v>
      </c>
      <c r="C11" s="77"/>
      <c r="D11" s="77"/>
      <c r="E11" s="16"/>
      <c r="F11" s="16"/>
      <c r="G11" s="12"/>
      <c r="H11" s="11"/>
    </row>
    <row r="12" spans="1:10" ht="15.75">
      <c r="A12" s="91"/>
      <c r="B12" s="22"/>
      <c r="C12" s="126" t="s">
        <v>80</v>
      </c>
      <c r="D12" s="65">
        <v>1</v>
      </c>
      <c r="E12" s="17"/>
      <c r="F12" s="17">
        <f>D12*E12</f>
        <v>0</v>
      </c>
      <c r="G12" s="12"/>
      <c r="H12" s="74"/>
      <c r="I12" s="72"/>
      <c r="J12" s="72"/>
    </row>
    <row r="13" spans="1:6" ht="15.75">
      <c r="A13" s="91"/>
      <c r="B13" s="22"/>
      <c r="C13" s="77"/>
      <c r="D13" s="65"/>
      <c r="E13" s="17"/>
      <c r="F13" s="17"/>
    </row>
    <row r="14" spans="1:8" ht="15.75">
      <c r="A14" s="91" t="s">
        <v>4</v>
      </c>
      <c r="B14" s="24" t="s">
        <v>100</v>
      </c>
      <c r="C14" s="126"/>
      <c r="D14" s="126"/>
      <c r="E14" s="127"/>
      <c r="F14" s="128"/>
      <c r="H14"/>
    </row>
    <row r="15" spans="1:8" ht="15.75">
      <c r="A15" s="91"/>
      <c r="B15" s="130"/>
      <c r="C15" s="126" t="s">
        <v>80</v>
      </c>
      <c r="D15" s="126">
        <v>1</v>
      </c>
      <c r="E15" s="127"/>
      <c r="F15" s="131">
        <f>D15*E15</f>
        <v>0</v>
      </c>
      <c r="H15"/>
    </row>
    <row r="16" spans="1:8" ht="14.25" customHeight="1">
      <c r="A16" s="91"/>
      <c r="B16" s="136"/>
      <c r="C16" s="126"/>
      <c r="D16" s="126"/>
      <c r="E16" s="127"/>
      <c r="F16" s="128"/>
      <c r="H16"/>
    </row>
    <row r="17" spans="1:8" ht="15.75">
      <c r="A17" s="91" t="s">
        <v>5</v>
      </c>
      <c r="B17" s="24" t="s">
        <v>79</v>
      </c>
      <c r="C17" s="77"/>
      <c r="D17" s="77"/>
      <c r="E17" s="16"/>
      <c r="F17" s="16"/>
      <c r="G17" s="12"/>
      <c r="H17" s="11"/>
    </row>
    <row r="18" spans="1:10" ht="15.75">
      <c r="A18" s="91"/>
      <c r="B18" s="22"/>
      <c r="C18" s="126" t="s">
        <v>80</v>
      </c>
      <c r="D18" s="65">
        <v>1</v>
      </c>
      <c r="E18" s="17"/>
      <c r="F18" s="17">
        <f>D18*E18</f>
        <v>0</v>
      </c>
      <c r="G18" s="12"/>
      <c r="H18" s="74"/>
      <c r="I18" s="72"/>
      <c r="J18" s="72"/>
    </row>
    <row r="19" spans="1:10" ht="15.75">
      <c r="A19" s="91"/>
      <c r="B19" s="22"/>
      <c r="C19" s="77"/>
      <c r="D19" s="65"/>
      <c r="E19" s="17"/>
      <c r="F19" s="17"/>
      <c r="G19" s="12"/>
      <c r="H19" s="74"/>
      <c r="I19" s="72"/>
      <c r="J19" s="72"/>
    </row>
    <row r="20" spans="1:8" ht="31.5">
      <c r="A20" s="91" t="s">
        <v>7</v>
      </c>
      <c r="B20" s="24" t="s">
        <v>96</v>
      </c>
      <c r="C20" s="126"/>
      <c r="D20" s="126"/>
      <c r="E20" s="127"/>
      <c r="F20" s="128"/>
      <c r="H20"/>
    </row>
    <row r="21" spans="1:8" ht="15.75">
      <c r="A21" s="91"/>
      <c r="B21" s="130"/>
      <c r="C21" s="126" t="s">
        <v>80</v>
      </c>
      <c r="D21" s="126">
        <v>1</v>
      </c>
      <c r="E21" s="127"/>
      <c r="F21" s="131">
        <f>D21*E21</f>
        <v>0</v>
      </c>
      <c r="H21"/>
    </row>
    <row r="22" spans="1:8" ht="15.75">
      <c r="A22" s="91"/>
      <c r="B22" s="136"/>
      <c r="C22" s="137"/>
      <c r="D22" s="137"/>
      <c r="E22" s="138"/>
      <c r="F22" s="139"/>
      <c r="H22"/>
    </row>
    <row r="23" spans="1:8" ht="31.5">
      <c r="A23" s="91" t="s">
        <v>8</v>
      </c>
      <c r="B23" s="24" t="s">
        <v>97</v>
      </c>
      <c r="C23" s="126"/>
      <c r="D23" s="126"/>
      <c r="E23" s="127"/>
      <c r="F23" s="128"/>
      <c r="H23"/>
    </row>
    <row r="24" spans="1:8" ht="15.75">
      <c r="A24" s="91"/>
      <c r="B24" s="130"/>
      <c r="C24" s="126" t="s">
        <v>80</v>
      </c>
      <c r="D24" s="126">
        <v>1</v>
      </c>
      <c r="E24" s="127"/>
      <c r="F24" s="131">
        <f>D24*E24</f>
        <v>0</v>
      </c>
      <c r="H24"/>
    </row>
    <row r="25" spans="1:8" ht="14.25" customHeight="1">
      <c r="A25" s="91"/>
      <c r="B25" s="136"/>
      <c r="C25" s="126"/>
      <c r="D25" s="126"/>
      <c r="E25" s="127"/>
      <c r="F25" s="128"/>
      <c r="H25"/>
    </row>
    <row r="26" spans="1:8" ht="15.75">
      <c r="A26" s="91" t="s">
        <v>9</v>
      </c>
      <c r="B26" s="132" t="s">
        <v>92</v>
      </c>
      <c r="C26" s="126"/>
      <c r="D26" s="126"/>
      <c r="E26" s="127"/>
      <c r="F26" s="128"/>
      <c r="H26"/>
    </row>
    <row r="27" spans="1:8" ht="15.75">
      <c r="A27" s="91"/>
      <c r="B27" s="130"/>
      <c r="C27" s="126" t="s">
        <v>80</v>
      </c>
      <c r="D27" s="126">
        <v>1</v>
      </c>
      <c r="E27" s="127"/>
      <c r="F27" s="131">
        <f>D27*E27</f>
        <v>0</v>
      </c>
      <c r="H27"/>
    </row>
    <row r="28" spans="1:8" ht="15.75">
      <c r="A28" s="91"/>
      <c r="B28" s="132"/>
      <c r="C28" s="126"/>
      <c r="D28" s="126"/>
      <c r="E28" s="127"/>
      <c r="F28" s="128"/>
      <c r="H28"/>
    </row>
    <row r="29" spans="1:8" ht="31.5">
      <c r="A29" s="91" t="s">
        <v>10</v>
      </c>
      <c r="B29" s="140" t="s">
        <v>98</v>
      </c>
      <c r="C29" s="126"/>
      <c r="D29" s="126"/>
      <c r="E29" s="127"/>
      <c r="F29" s="128"/>
      <c r="H29"/>
    </row>
    <row r="30" spans="1:8" ht="15.75">
      <c r="A30" s="91"/>
      <c r="B30" s="130"/>
      <c r="C30" s="126" t="s">
        <v>80</v>
      </c>
      <c r="D30" s="126">
        <v>1</v>
      </c>
      <c r="E30" s="127"/>
      <c r="F30" s="131">
        <f>D30*E30</f>
        <v>0</v>
      </c>
      <c r="H30"/>
    </row>
    <row r="31" spans="1:8" ht="15.75">
      <c r="A31" s="91"/>
      <c r="B31" s="136"/>
      <c r="C31" s="126"/>
      <c r="D31" s="126"/>
      <c r="E31" s="127"/>
      <c r="F31" s="128"/>
      <c r="H31"/>
    </row>
    <row r="32" spans="1:8" ht="47.25">
      <c r="A32" s="91" t="s">
        <v>26</v>
      </c>
      <c r="B32" s="133" t="s">
        <v>99</v>
      </c>
      <c r="C32" s="126"/>
      <c r="D32" s="126"/>
      <c r="E32" s="127"/>
      <c r="F32" s="128"/>
      <c r="H32"/>
    </row>
    <row r="33" spans="1:8" ht="15.75">
      <c r="A33" s="91"/>
      <c r="B33" s="130"/>
      <c r="C33" s="126" t="s">
        <v>80</v>
      </c>
      <c r="D33" s="126">
        <v>1</v>
      </c>
      <c r="E33" s="127"/>
      <c r="F33" s="131">
        <f>D33*E33</f>
        <v>0</v>
      </c>
      <c r="H33"/>
    </row>
    <row r="34" spans="1:6" ht="15.75">
      <c r="A34" s="85"/>
      <c r="B34" s="30"/>
      <c r="C34" s="85"/>
      <c r="D34" s="80"/>
      <c r="E34" s="40"/>
      <c r="F34" s="40"/>
    </row>
    <row r="35" spans="2:6" ht="15.75">
      <c r="B35" s="56" t="s">
        <v>101</v>
      </c>
      <c r="C35" s="86" t="s">
        <v>11</v>
      </c>
      <c r="F35" s="42">
        <f>SUM(F5:F34)</f>
        <v>0</v>
      </c>
    </row>
  </sheetData>
  <sheetProtection/>
  <printOptions/>
  <pageMargins left="1.1811023622047245" right="1.1811023622047245" top="0.984251968503937" bottom="0.984251968503937" header="0.5118110236220472" footer="0.7086614173228347"/>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Jure</dc:creator>
  <cp:keywords/>
  <dc:description/>
  <cp:lastModifiedBy>Aljoša</cp:lastModifiedBy>
  <cp:lastPrinted>2017-02-04T20:58:46Z</cp:lastPrinted>
  <dcterms:created xsi:type="dcterms:W3CDTF">2005-03-17T10:57:10Z</dcterms:created>
  <dcterms:modified xsi:type="dcterms:W3CDTF">2018-04-30T09:33:17Z</dcterms:modified>
  <cp:category/>
  <cp:version/>
  <cp:contentType/>
  <cp:contentStatus/>
</cp:coreProperties>
</file>