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0" tabRatio="942" activeTab="7"/>
  </bookViews>
  <sheets>
    <sheet name="Rekapitulacije" sheetId="1" r:id="rId1"/>
    <sheet name="Pripravljalna dela" sheetId="2" r:id="rId2"/>
    <sheet name="Zemeljska dela" sheetId="3" r:id="rId3"/>
    <sheet name="Betonska dela" sheetId="4" r:id="rId4"/>
    <sheet name="Tesarska dela" sheetId="5" r:id="rId5"/>
    <sheet name="Zidarska dela" sheetId="6" r:id="rId6"/>
    <sheet name="Montažna dela" sheetId="7" r:id="rId7"/>
    <sheet name="Elektroinštalacije" sheetId="8" r:id="rId8"/>
    <sheet name="Zaključna dela" sheetId="9" r:id="rId9"/>
  </sheets>
  <definedNames>
    <definedName name="_xlnm.Print_Area" localSheetId="3">'Betonska dela'!$A$1:$F$16</definedName>
    <definedName name="_xlnm.Print_Area" localSheetId="6">'Montažna dela'!$A$1:$F$282</definedName>
    <definedName name="_xlnm.Print_Area" localSheetId="1">'Pripravljalna dela'!$A$1:$F$34</definedName>
    <definedName name="_xlnm.Print_Area" localSheetId="0">'Rekapitulacije'!$A$1:$D$13</definedName>
    <definedName name="_xlnm.Print_Area" localSheetId="4">'Tesarska dela'!$A$1:$F$19</definedName>
    <definedName name="_xlnm.Print_Area" localSheetId="8">'Zaključna dela'!$A$1:$F$38</definedName>
    <definedName name="_xlnm.Print_Area" localSheetId="5">'Zidarska dela'!$A$1:$F$17</definedName>
  </definedNames>
  <calcPr fullCalcOnLoad="1"/>
</workbook>
</file>

<file path=xl/sharedStrings.xml><?xml version="1.0" encoding="utf-8"?>
<sst xmlns="http://schemas.openxmlformats.org/spreadsheetml/2006/main" count="849" uniqueCount="415">
  <si>
    <t>GRADBENA DELA</t>
  </si>
  <si>
    <t>1.</t>
  </si>
  <si>
    <t>2.</t>
  </si>
  <si>
    <t>3.</t>
  </si>
  <si>
    <t>4.</t>
  </si>
  <si>
    <t>5.</t>
  </si>
  <si>
    <t>Zemeljska dela skupaj:</t>
  </si>
  <si>
    <t>6.</t>
  </si>
  <si>
    <t>7.</t>
  </si>
  <si>
    <t>8.</t>
  </si>
  <si>
    <t>9.</t>
  </si>
  <si>
    <t>EUR</t>
  </si>
  <si>
    <t>EM</t>
  </si>
  <si>
    <t>m2</t>
  </si>
  <si>
    <t>m3</t>
  </si>
  <si>
    <t>Količina</t>
  </si>
  <si>
    <t>Cena / EM</t>
  </si>
  <si>
    <t>Skupaj</t>
  </si>
  <si>
    <t>Brez DDv</t>
  </si>
  <si>
    <t>GRADBENA IN OBRTNIŠKA DELA</t>
  </si>
  <si>
    <t>m</t>
  </si>
  <si>
    <t>kom</t>
  </si>
  <si>
    <t>Pripravljalna dela</t>
  </si>
  <si>
    <t>Postavitev gradbiščnega kontejnera</t>
  </si>
  <si>
    <t>Ureditev oznak gradbišča</t>
  </si>
  <si>
    <t>Pripravljalna dela skupaj</t>
  </si>
  <si>
    <t>10.</t>
  </si>
  <si>
    <t>11.</t>
  </si>
  <si>
    <t>12.</t>
  </si>
  <si>
    <t xml:space="preserve">REKAPITULACIJA </t>
  </si>
  <si>
    <t>PRIPRALJALNA DELA</t>
  </si>
  <si>
    <t>Zakoličba obstoječih komunalnih vodov in zaščita teh vodov</t>
  </si>
  <si>
    <t>Telekom</t>
  </si>
  <si>
    <t>Elektro</t>
  </si>
  <si>
    <t>Kanalizacija</t>
  </si>
  <si>
    <t>Zakoličba osi cevovoda z niveliranjem ter postavljanjem in zavarovanjem profilov</t>
  </si>
  <si>
    <t>Črpanje vode iz gradbene jame med izvedbo</t>
  </si>
  <si>
    <t>Zavarovanje gradbišča med gradnjo vključno z pridobivanjem vseh dovoljenj (za zaporo cest n podobno), prometno signalizacijo, zaščito gradbenih jam pred padcem v jame in vsa ostala dela, ki so povezana z zaščito in varnim delom na gradbišču</t>
  </si>
  <si>
    <t>Izdelava varnostnega načrta gradbišča</t>
  </si>
  <si>
    <t xml:space="preserve">Zemeljska dela </t>
  </si>
  <si>
    <t xml:space="preserve">Zavarovanje gradbišča pri pooblaščeni zavarovalnici </t>
  </si>
  <si>
    <t>Vsa izkopna dela in transporti izkopanih materialov se obračunajo po prostornini zemlje v raščenem stanju. Vsa nasipna dela se obračunavajo po prostornini zemljine v vgrajenem stanju.</t>
  </si>
  <si>
    <t>Strojni izkop zgornjega ustroja ceste širine 1,5m, globine 0,4m z nakladanjem na kamion, odvoz na trajno deponijo na razdalji 5 km z vsemi deli in stroški deponije</t>
  </si>
  <si>
    <t>Fino strojno in ročno planiranje dna jarka po globinski zakoličbi nivelete s točnostjo +/- 2cm</t>
  </si>
  <si>
    <t>Izdelava peščene posteljice iz peska granulacije 0-4mm za cevovod s strojnim nabijanjem do 100 MN/m2 in izravnavo do točnosti +/-0,5cm, debelina peščene posteljice do 8cm, vključno z nabavo in dobavo peščenega materiala</t>
  </si>
  <si>
    <t xml:space="preserve">Dobava in vgradnja peska 0-8mm, za zasip ob cevi do temena in 20 cm nad temenom komprimacija 100 MN/m2 - prva cona. </t>
  </si>
  <si>
    <t>Strojni izkop gradbene jame za podvrtavanje ceste, globine do 2,0m, nagib brežin 75 st. oziroma vertikalen izkop odlagatti 1,0 m od roba jarka. Izkop v terenu III kategorije.</t>
  </si>
  <si>
    <t>Strojni zasip jarka za cevovod z izkopanim materialom s strojnim komprimiranjems teškimi komprimacijskimi sredstvi v plasteh po 30 cm do zbitosti to je 100 MN/m2, višek zemlje se razširi po kmetijskih površinah.</t>
  </si>
  <si>
    <t xml:space="preserve"> 2.1</t>
  </si>
  <si>
    <t>KINETA CEVOVODA</t>
  </si>
  <si>
    <t>Dobava in vgradnja tamponskega prodca za tamponiranje gramozne ceste (TAMPON I) iz TD63, d=30cm, komprimiranje do zbitosti večje ali nekao 100 MPa,  planiranje površine s točnostjo +/- 1cm</t>
  </si>
  <si>
    <t>Dobava in vgradnja tamponskega prodca za tamponiranje gramozne ceste (TAMPON II) iz TD32, d=10cm, komprimiranje do zbitosti večje ali nekao 100 MPa,  planiranje površine s točnostjo +/- 1cm</t>
  </si>
  <si>
    <t>Sodelovanje, nadzor nad izvajanjem del pri prekopih, prečkanje komunalnih vodov in cest s strani upravljalcev skaldno s pogoji soglasodajalcev.</t>
  </si>
  <si>
    <t>kos</t>
  </si>
  <si>
    <t>Izvedba podboja ceste po sistemu nabijanja kovinske cevi, v zemlji kategorije III. Premer cevi DN200, na globini do 1,80m, z vsemi pripravljalnimi in zaključnimi deli.</t>
  </si>
  <si>
    <t>13.</t>
  </si>
  <si>
    <t>OBJEKTI NA CEVOVODU</t>
  </si>
  <si>
    <t>TEMELJI MOBILNEGA BLOKA</t>
  </si>
  <si>
    <t>Strojni izkop točkovnih temeljev terenu III kat., z nakladanjem zemlje na kamion in odvozom na deponijo do 5,00km, v ceno zajeti strošek deponije. Globina izkopa 0,95m.</t>
  </si>
  <si>
    <t>Fino strojno in ročno planiranje dna temeljev s točnostjo +/- 2cm in komprimiranje do primerne zbitosti</t>
  </si>
  <si>
    <t>Dobava in vgradnja gramoza v debelini 30 cm pod temelje do primerne zbitosti.</t>
  </si>
  <si>
    <t>Strojni zasip temeljev z gramozom TD63 v plasteh po 30 cm in komprimiranjem do 50 MPa</t>
  </si>
  <si>
    <t>HIDRANTSKI JAŠKI - 17 kom, fi 0,5m, h=0,8m</t>
  </si>
  <si>
    <t>Strojni izkop jarka s širino dna 0,80m, globine do 2,0m, nagib brežin 75 st. oziroma vertikalen, izkop odlagatti 1,0 m od roba jarka. Izkop v terenu III kategorije.</t>
  </si>
  <si>
    <t>Strojni izkop v terenu III kat., ikop odlagati 1 od roba, izkop 1,0 x 1,0m, globina izkopa 0,7m.</t>
  </si>
  <si>
    <t>Fino ročno planiranje dna izkopa z točnostjo +/- 2cm in komprimiranje do primerne zbitosti</t>
  </si>
  <si>
    <t>Dobava in vgradnja frakcije 16-32mm v debelini 20 cm v jašku fi 50 cm</t>
  </si>
  <si>
    <t>Strojno ročni zasip jaška v plasteh po 30 cm in komprimiranjem do 50 MPa, višek zemlje se poravna okrog jaška</t>
  </si>
  <si>
    <t>HIDRANTSKI JAŠKI - 10 kom, fi 0,5m, h=1,0m</t>
  </si>
  <si>
    <t>Strojni izkop v terenu III kat., ikop odlagati 1 od roba, izkop 1,0 x 1,0m, globina izkopa 0,9m.</t>
  </si>
  <si>
    <t>Dobava in vgradnja frakcije 16-32mm v debelini 10 cm v jašku fi 50 cm</t>
  </si>
  <si>
    <t>Betonska in železobetonska dela</t>
  </si>
  <si>
    <t>Dobava in vgraditev podbetona, debeline 5 cm, C16/20 z vsemi pomožnimi deli in jemanjem vzorcev</t>
  </si>
  <si>
    <t>Dobava, vgrajevanje, rezanje, krivljenje in polaganje srednje komplicirane armature.</t>
  </si>
  <si>
    <t>kg</t>
  </si>
  <si>
    <t>MOBILNI BLOK</t>
  </si>
  <si>
    <t>Dobava in vgradnja betona C25/30 v temelje, stebre in stopnice, preseka 0,40 do 0,20 m3/m2 z vsemi pomožnimi deli in jemanjem vzorcev.</t>
  </si>
  <si>
    <t>Betonska dela skupaj:</t>
  </si>
  <si>
    <t>Tesarska dela</t>
  </si>
  <si>
    <t>m1</t>
  </si>
  <si>
    <t>Nabava, montaža in demontaža enostranskega opaža podbetona in temeljev. Višne 45 cm</t>
  </si>
  <si>
    <t>Nabava, montaža in demontaža opaža stebra, 25cm x 25cm , višne 80 cm</t>
  </si>
  <si>
    <t>Nabava, montaža in demontaža opaža stopnic, širina stopnic 254 cm, skupna višina stopnic 80cm, število stopnic je 3, višina stopnic 20cm, širina stopnic 20cm</t>
  </si>
  <si>
    <t>Nabava, montaža in demontaža opaža stopnic, širina stopnic 110 cm, skupna višina stopnic 80cm, število stopnic je 3, višina stopnic 20cm, širina stopnic 20cm</t>
  </si>
  <si>
    <t>Tesarska dela skupaj:</t>
  </si>
  <si>
    <t>Zidarska dela</t>
  </si>
  <si>
    <t>Nabava, dobava in montaža armirano betonskega hidrantskega jaškja notranjega premera 50cm, višine 100 cm, z armirano betonskim obročem za pokrov jaška, pokrov jaška LTŽ fi 50 cm, 50 kN</t>
  </si>
  <si>
    <t>Nabava, dobava in montaža armirano betonskega hidrantskega jaškja notranjega premera 50cm, višine 80 cm, z armirano betonskim obročem za pokrov jaška, pokrov jaška LTŽ fi 50 cm, 50 kN</t>
  </si>
  <si>
    <t>Zidarska dela skupaj:</t>
  </si>
  <si>
    <t>Montažna dela</t>
  </si>
  <si>
    <t>MONTAŽNA DELA</t>
  </si>
  <si>
    <t>Nabava, dobava, transport in montaža PEHD cevi</t>
  </si>
  <si>
    <t>DA75 PE100 SDR 11</t>
  </si>
  <si>
    <t>DA90 PE100 SDR 11</t>
  </si>
  <si>
    <t>DA140 PE100 SDR 11</t>
  </si>
  <si>
    <t>DA110 PE100 SDR17</t>
  </si>
  <si>
    <t>DA110 PE100 SDR 11</t>
  </si>
  <si>
    <t>DA160 PE100 SDR 11</t>
  </si>
  <si>
    <t>DA160 PE100 SDR 17</t>
  </si>
  <si>
    <t>DA90 PE100 SDR 17</t>
  </si>
  <si>
    <t>Nabava, dobava, transport, montaža fazonskih komadov in armatur, vključno z vsem potrebnim spojnim, tesnilnim in pritrdilnim nerjavečim materialom, vsi vijačeni spoji v zemlji morajo biti premazani zaščitno maso. Vsi plastični fazonski kosi morajo biti izdelani PE100 materiala in za odgoavrajoče tlake in sočelno varjeni. Prirobnični fazonski kosi morajo imeti vrtljivo prirobnico tlačne stopnje PN16. Vsi ventili in ostala oprema mora biti iz nerjavečega jekla. Vsi vgrajeni materiali morjao imeti odgovarjajoče certifikate.</t>
  </si>
  <si>
    <t xml:space="preserve"> 2.2</t>
  </si>
  <si>
    <t xml:space="preserve"> 2.3</t>
  </si>
  <si>
    <t xml:space="preserve"> 2.4</t>
  </si>
  <si>
    <t>Vozlišče VO1</t>
  </si>
  <si>
    <t xml:space="preserve"> 3.1</t>
  </si>
  <si>
    <t>Koleno, 1,5 de 45°, PE100SDR11 DA90 - sočelni fuzijski varjeni spoj</t>
  </si>
  <si>
    <t xml:space="preserve"> 3.2</t>
  </si>
  <si>
    <t>T-kos, odvod  45°, PE100SDR11 DA90 - sočelni fuzijski varjeni spoj</t>
  </si>
  <si>
    <t xml:space="preserve"> 3.3</t>
  </si>
  <si>
    <t>Centrična redukcija, PE100SDR11 DA90/DA75 - sočelni fuzijski varjeni spoj</t>
  </si>
  <si>
    <t>Koleno, 1,5 de 45°, PE100SDR11 DA75 - sočelni fuzijski varjeni spoj</t>
  </si>
  <si>
    <t>Vozlišče VO2</t>
  </si>
  <si>
    <t xml:space="preserve"> 4.1</t>
  </si>
  <si>
    <t xml:space="preserve"> 4.2</t>
  </si>
  <si>
    <t xml:space="preserve">  </t>
  </si>
  <si>
    <t xml:space="preserve"> 4.3</t>
  </si>
  <si>
    <t>Vozlišče VO3</t>
  </si>
  <si>
    <t>T-kos, odvod  90°, PE100SDR11 DA160 - sočelni fuzijski varjeni spoj</t>
  </si>
  <si>
    <t xml:space="preserve"> 5.1</t>
  </si>
  <si>
    <t>Centrična redukcija, PE100SDR11 DA160/DA140 - sočelni fuzijski varjeni spoj</t>
  </si>
  <si>
    <t>Centrična redukcija, PE100SDR11 DA160/DA75 - sočelni fuzijski varjeni spoj</t>
  </si>
  <si>
    <t>Vozlišče VO4, VO5</t>
  </si>
  <si>
    <t>T-kos, odvod  reduciran 90°, PE100SDR11 DA140/DA75/DA140  - sočelni fuzijski varjeni spoj</t>
  </si>
  <si>
    <t xml:space="preserve"> 6.1</t>
  </si>
  <si>
    <t>Vozlišče VO6</t>
  </si>
  <si>
    <t>Koleno, 1,5 de 45°, PE100SDR11 DA140 - sočelni fuzijski varjeni spoj</t>
  </si>
  <si>
    <t xml:space="preserve"> 7.1</t>
  </si>
  <si>
    <t xml:space="preserve"> 7.2</t>
  </si>
  <si>
    <t>Vozlišče VO7</t>
  </si>
  <si>
    <t>T-kos, odvod  90°, PE100SDR11 DA140  - sočelni fuzijski varjeni spoj</t>
  </si>
  <si>
    <t xml:space="preserve"> 8.1</t>
  </si>
  <si>
    <t xml:space="preserve"> 8.2</t>
  </si>
  <si>
    <t>Centrična redukcija, PE100SDR17 DA140/DA110 - sočelni fuzijski varjeni spoj</t>
  </si>
  <si>
    <t>Vozlišče VO8</t>
  </si>
  <si>
    <t>T-kos, odvod  90°, PE100SDR11 DA160  - sočelni fuzijski varjeni spoj</t>
  </si>
  <si>
    <t>Centrična redukcija, PE100SDR11 DA160/DA90 - sočelni fuzijski varjeni spoj</t>
  </si>
  <si>
    <t xml:space="preserve"> 9.1</t>
  </si>
  <si>
    <t>Koleno, 1,5 de 45°, PE100SDR11 DA160 - sočelni fuzijski varjeni spoj</t>
  </si>
  <si>
    <t xml:space="preserve"> 10.1</t>
  </si>
  <si>
    <t>T-kos, odvod  reduciran 90°, PE100SDR11 DA90/DA75/DA90  - sočelni fuzijski varjeni spoj</t>
  </si>
  <si>
    <t>Vozlišče VO9</t>
  </si>
  <si>
    <t>Vozlišče VO10</t>
  </si>
  <si>
    <t>Centrična redukcija, PE100SDR11 DA160/DA110 - sočelni fuzijski varjeni spoj</t>
  </si>
  <si>
    <t xml:space="preserve"> 11.1</t>
  </si>
  <si>
    <t xml:space="preserve"> 11.2</t>
  </si>
  <si>
    <t>Vozlišče VO11</t>
  </si>
  <si>
    <t xml:space="preserve"> 11.3</t>
  </si>
  <si>
    <t>Koleno, 1,5 de 90°, PE100SDR11 DA160 - sočelni fuzijski varjeni spoj</t>
  </si>
  <si>
    <t>Vozlišče VO12</t>
  </si>
  <si>
    <t xml:space="preserve"> 13.1</t>
  </si>
  <si>
    <t xml:space="preserve"> 13.2</t>
  </si>
  <si>
    <t xml:space="preserve"> 13.3</t>
  </si>
  <si>
    <t>Vozlišče VO13</t>
  </si>
  <si>
    <t xml:space="preserve"> 14.1</t>
  </si>
  <si>
    <t>Koleno, 1,5 de 22°, PE100SDR11 DA160 - sočelni fuzijski varjeni spoj</t>
  </si>
  <si>
    <t>Vozlišče VO14</t>
  </si>
  <si>
    <t>T-kos, odvod  90°, PE100SDR11 DA110  - sočelni fuzijski varjeni spoj</t>
  </si>
  <si>
    <t xml:space="preserve"> 15.1</t>
  </si>
  <si>
    <t xml:space="preserve"> 16.1</t>
  </si>
  <si>
    <t>T-kos, odvod  90°, PE100SDR11 DA90  - sočelni fuzijski varjeni spoj</t>
  </si>
  <si>
    <t>Vozlišče VO15</t>
  </si>
  <si>
    <t xml:space="preserve"> 17.1</t>
  </si>
  <si>
    <t>Točka T23 in T47</t>
  </si>
  <si>
    <t>Koleno, 1,5 de 90°, PE100SDR11 DA90 - sočelni fuzijski varjeni spoj</t>
  </si>
  <si>
    <t xml:space="preserve">Mobilni blok - kontejner z fertigacijsko enoto in prostorom za upravljanje in nadzor </t>
  </si>
  <si>
    <t>Kontejner mora biti zelene barve RAL6005.</t>
  </si>
  <si>
    <t xml:space="preserve"> 18.1</t>
  </si>
  <si>
    <t>Strojnica ima dvokrilna vrata širine 200 cm, višine 220 cm</t>
  </si>
  <si>
    <t>Komandni del mora imeti eno okno Š1m,V1m, enojna vrata širine 80cm, višine 220cm iz stranske strani</t>
  </si>
  <si>
    <t>20" standardni skladiščni kontejner, razdeljen na dva dela. En del se bo koristil kot krmilni, drugi del je strojnica.</t>
  </si>
  <si>
    <t xml:space="preserve"> 18.2</t>
  </si>
  <si>
    <t>Oprema strojnice</t>
  </si>
  <si>
    <t>T-kos, reduciran odvod  90°, PE100SDR11 DA90/DA63/DA90  - sočelni fuzijski varjeni spoj</t>
  </si>
  <si>
    <t>Prehodni kos PE100SDR11 DA63 - prirobnični spoj - sočelno fuziji varjeni spoj</t>
  </si>
  <si>
    <t>Cev PE10SDR11 DA90</t>
  </si>
  <si>
    <t>Prehodni kos PE100SDR11 DA90 (DN50) - prirobnični spoj - sočelno fuziji varjeni spoj</t>
  </si>
  <si>
    <t>Nerjaveči prirobnični kroglični ventil DN50PN10</t>
  </si>
  <si>
    <t>Nerjaveči prirobnični izpustni ventil DN50PN10, možnost priklopa gasilske trevira cevi</t>
  </si>
  <si>
    <t>ALU prosta prirobica z zavihkom iz nerjavečega jekla W.Nr.1.4301 DAN50 PN10</t>
  </si>
  <si>
    <t>Suhi manometer 0-10 bar, z ventilom za manometer in formatnim delom za varjenje iz nerjavečega jekla W.Nr.1.4301</t>
  </si>
  <si>
    <t>Nerjaveča cev DN50 (fi60,3 x 3,7) W.Nr.1.4301</t>
  </si>
  <si>
    <t xml:space="preserve">Nerjavečo koleno, 1,5de, 90°, (fi60,3 x 3,7) W.Nr.1.4301 </t>
  </si>
  <si>
    <t>Regulator tlaka 1-10bar, DN50PN10, kVs=28,5m3/h, Hawle ali podobno</t>
  </si>
  <si>
    <t>Spojni kos za varjenje iz nerjavečega jekla 2" (mlečni priključek), W.Nr.1.4301</t>
  </si>
  <si>
    <t>Hidrociklonski filter za vodo, 15-25 m3/h, priključek 2"</t>
  </si>
  <si>
    <t>Disk filter, 30m3/h, 2", IRRITEC ali podobno</t>
  </si>
  <si>
    <t>Vodomer, impulzni, z daljinskim odčitavanjem, DN50PN10, prirobnični spoj</t>
  </si>
  <si>
    <t>T-kos, reduciran odvod iz nerjavečega jekla W.Nr.1.4301 - DN50/DN40/DN50 (fi60,3/fi48,3/fi60,3)</t>
  </si>
  <si>
    <t>Spojni kos za varjenje iz nerjavečega jekla 1 1/2" (mlečni priključek), W.Nr.1.4301</t>
  </si>
  <si>
    <t>Kroglični ventil iz nerjavečega jekla 1 1/2"</t>
  </si>
  <si>
    <t>Nerjaveča cev DN40 (fi48,3 x 3,3) W.Nr.1.4301</t>
  </si>
  <si>
    <t>Spojni kos za varjenje iz nerjavečega jekla 1 1/2" (zunanji navoj), W.Nr.1.4301</t>
  </si>
  <si>
    <t>Koleno iz nerjavečega jekla W.Nr.1.4301, 1,5de, 90°, DN40 (48,3x3,3)</t>
  </si>
  <si>
    <t>Formatni kos za varjenje iz nerjavečega jekla 3/4" (notranji navoj), W.Nr.1.4301</t>
  </si>
  <si>
    <t>PVC rezervoar za kislino 100 l</t>
  </si>
  <si>
    <t xml:space="preserve">PVC rezervoar za gnojilo 100 l z mešalom za avtomatsko mešanje </t>
  </si>
  <si>
    <t xml:space="preserve">PVC rezervoar za gnojilo 300 l z mešalom za avtomatsko mešanje </t>
  </si>
  <si>
    <t xml:space="preserve">PVC rezervoar za gnojilo 500 l z mešalom za avtomatsko mešanje </t>
  </si>
  <si>
    <t>Montaža in povezovanje opreme v celoto, do popone funkcionalnosti in avtomatskega delovanja</t>
  </si>
  <si>
    <t>kom.</t>
  </si>
  <si>
    <t xml:space="preserve"> 18.3</t>
  </si>
  <si>
    <t>Oprema komandnega prostora</t>
  </si>
  <si>
    <t>Pisalna miza z stolom</t>
  </si>
  <si>
    <t xml:space="preserve">Računalnik z programom za dnevno avtomatsko odčitavanje porabe vode od vseh instaliranih števcev in shranjevanje teh podatkov. Podatki se morajo hraniti najmanj dve leti. </t>
  </si>
  <si>
    <t>Pisarniška omara</t>
  </si>
  <si>
    <t>Fertigacijska postaja, pretoka 5 l/s, tlaka 6barov, z možnostjo dodajanja treh gnojil + kislina, z kontrolo Ph in EC, z komplet upravljanjem in možnostjo priklopa do 18 ventilov in popolno avtomatizacijo do popolne funkcionalnosti z komunikacijskim modulom GPRS. Kot IRRITEC SCHAKER SET.</t>
  </si>
  <si>
    <t>Podzemni hidranti PH 2, 4, 10, 12, 13 in 15</t>
  </si>
  <si>
    <t xml:space="preserve"> 19.1</t>
  </si>
  <si>
    <t xml:space="preserve"> 19.2</t>
  </si>
  <si>
    <t xml:space="preserve"> 19.3</t>
  </si>
  <si>
    <t>PE cev DA110, PE100SDR17, sočelni fuzijski varjeni spoj</t>
  </si>
  <si>
    <t>PE prosta prirobnica z zavihkom, PE100SDR17, DN100PN10 - sočelni fuzijski varjeni spoj</t>
  </si>
  <si>
    <t xml:space="preserve"> 19.4</t>
  </si>
  <si>
    <t>Hidrant za namaklne sisteme iz litega železa, DN100. Z hidrantom je potrebno izdobaviti tudi spojno koleno. Hidrant MIV V4-05 za namakanje ali podobno.</t>
  </si>
  <si>
    <t xml:space="preserve"> 20.1</t>
  </si>
  <si>
    <t xml:space="preserve"> 20.2</t>
  </si>
  <si>
    <t xml:space="preserve"> 20.3</t>
  </si>
  <si>
    <t xml:space="preserve"> 20.4</t>
  </si>
  <si>
    <t>Podzemni hidranti PH 1</t>
  </si>
  <si>
    <t xml:space="preserve"> 21.1</t>
  </si>
  <si>
    <t xml:space="preserve"> 21.2</t>
  </si>
  <si>
    <t xml:space="preserve"> 21.3</t>
  </si>
  <si>
    <t xml:space="preserve"> 21.4</t>
  </si>
  <si>
    <t>Podzemni hidranti PH 6 in 7</t>
  </si>
  <si>
    <t xml:space="preserve"> 22.1</t>
  </si>
  <si>
    <t xml:space="preserve"> 22.2</t>
  </si>
  <si>
    <t xml:space="preserve"> 22.3</t>
  </si>
  <si>
    <t xml:space="preserve"> 22.4</t>
  </si>
  <si>
    <t>PE koleno 90°, PE100SDR17 DA110 - sočelni fuzijski varjeni spoj</t>
  </si>
  <si>
    <t>Podzemni hidranti PH 3, 5, 8, 9, 11, 14, 16 in 17</t>
  </si>
  <si>
    <t>T-kos, reduciran odvod  90°, PE100SDR17 DA140/DA110/DA140  - sočelni fuzijski varjeni spoj</t>
  </si>
  <si>
    <t>T-kos, odvod  90°, PE100SDR17 DA110  - sočelni fuzijski varjeni spoj</t>
  </si>
  <si>
    <t>T-kos, reduciran odvod  90°, PE100SDR17 DA160/DA110/DA160  - sočelni fuzijski varjeni spoj</t>
  </si>
  <si>
    <t xml:space="preserve"> 23.1</t>
  </si>
  <si>
    <t xml:space="preserve"> 23.2</t>
  </si>
  <si>
    <t xml:space="preserve"> 23.4</t>
  </si>
  <si>
    <t>T-kos, reduciran odvod  90°, PE100SDR17 DA90/DA63/DA90  - sočelni fuzijski varjeni spoj</t>
  </si>
  <si>
    <t>PE cev DA63, PE100SDR17, sočelni fuzijski varjeni spoj</t>
  </si>
  <si>
    <t>PE formatni spojni kos z zunanjim navojem 2", DA63</t>
  </si>
  <si>
    <t>PVC magnetni ventil 2" z regulacijo pritiska, 230V, osnovno stanje zaprt. Kot HUNTER, model PGV 2"</t>
  </si>
  <si>
    <t>Prehodni kos za spoj na gasilsko cev DN50</t>
  </si>
  <si>
    <t xml:space="preserve"> 23.5</t>
  </si>
  <si>
    <t xml:space="preserve"> 24.1</t>
  </si>
  <si>
    <t xml:space="preserve"> 24.2</t>
  </si>
  <si>
    <t xml:space="preserve"> 24.3</t>
  </si>
  <si>
    <t>Podzemni hidranti  MV 4 in 10</t>
  </si>
  <si>
    <t>Podzemni hidranti  MV 1, 2, 3, 5, 6, 7, 8 in 9</t>
  </si>
  <si>
    <t xml:space="preserve">PE koleno 90°, PE100SDR17 DA90 - sočelni fuzijski varjeni spoj </t>
  </si>
  <si>
    <t>PE cev DA90, PE100SDR17, sočelni fuzijski varjeni spoj</t>
  </si>
  <si>
    <t>PE formatni spojni kos z zunanjim navojem 2", DA90</t>
  </si>
  <si>
    <t>Montažna dela skupaj:</t>
  </si>
  <si>
    <t>VSA DELA SKUPAJ:</t>
  </si>
  <si>
    <t>IZPUSTNI JAŠEK - 2 kom, fi 0,6m, h=0,7m</t>
  </si>
  <si>
    <t>Strojni izkop v terenu III kat., ikop odlagati 1 od roba, izkop 1,0 x 1,0m, globina izkopa 1,0m.</t>
  </si>
  <si>
    <t>Dobava in vgradnja frakcije 16-32mm v debelini 20 cm pod in okrog jaška fi 60 cm</t>
  </si>
  <si>
    <t>Poravnava viška zemlje okrog jaška</t>
  </si>
  <si>
    <t>Površinski izkop humusa z ometom na stran v začasno deponijo v debelini 20 cm in širine 1,40m</t>
  </si>
  <si>
    <t>Nabava, dobava in montaža armirano betonskega hidrantskega jaškja notranjega premera 60cm, višine 70 cm, z armirano betonskim obročem za pokrov jaška, pokrov jaška LTŽ fi 50 cm, 20 kN</t>
  </si>
  <si>
    <t>ZAKLJUČNA DELA</t>
  </si>
  <si>
    <t>Zaključna dela</t>
  </si>
  <si>
    <t>Tlačni preizkus cevovoda</t>
  </si>
  <si>
    <t>Izpiranje cevovoda</t>
  </si>
  <si>
    <t>Dobava in montaža drogov s tablicami za označevanje hidrantov in vrtin</t>
  </si>
  <si>
    <t>Dobava in polaganje opozorilnega traka nad cevovodom - POZOR VODOVOD</t>
  </si>
  <si>
    <t>Izdelava in predaja projekta izvedenih del z vsemi poročili, preizkusi, atesti in certifikati</t>
  </si>
  <si>
    <t>Geodetski posnetek izvedenega vodovoda in vnos v elektronski kataster podzemnih vodov</t>
  </si>
  <si>
    <t>Čiščenje gradbišča po končanih delih</t>
  </si>
  <si>
    <t>Sodelovanje geomehanika</t>
  </si>
  <si>
    <t>Material ua zatesnitev podboja ceste</t>
  </si>
  <si>
    <t>Tesnilna manšeta + jekleni obroč</t>
  </si>
  <si>
    <t>Distančni obroč DSI PA-4-38</t>
  </si>
  <si>
    <t xml:space="preserve">Tesnilo Vi TRIDUCT </t>
  </si>
  <si>
    <t xml:space="preserve"> 23.6</t>
  </si>
  <si>
    <t>kpl</t>
  </si>
  <si>
    <t>Zavarovanje gradbišča med gradnjo</t>
  </si>
  <si>
    <t>kpl.</t>
  </si>
  <si>
    <t>kos (kpl)</t>
  </si>
  <si>
    <t xml:space="preserve">Dobava in montaža plastične, rebraste, zaščitne cevi (dvoslojna), na dno peščene blazine </t>
  </si>
  <si>
    <t xml:space="preserve">  -</t>
  </si>
  <si>
    <t>PC-E 63</t>
  </si>
  <si>
    <t>20</t>
  </si>
  <si>
    <t>PC-E 160</t>
  </si>
  <si>
    <t>80</t>
  </si>
  <si>
    <t>Dobava in polaganje opozorilnega traku z napisom "POZOR ELEKTRIKA"</t>
  </si>
  <si>
    <t>2275</t>
  </si>
  <si>
    <t xml:space="preserve">Delno ročno in delno strojno zasutje kabelskega jarka globine 0,8 m, širine 0,4 m z utrjevanjem in končno ureditvijo trase </t>
  </si>
  <si>
    <t>75</t>
  </si>
  <si>
    <t>Priklop kabla 2xNAYY-J 4x240+2,5mm2 na drog omržja TP JABLJE s priključnimi sponkami</t>
  </si>
  <si>
    <t>Dobava in polaganje pocinkanega jeklenega traku FeZn 25x4 mm z križnimi sponkami</t>
  </si>
  <si>
    <t xml:space="preserve">Izdelava stikov na kovinskih masah z objemko in vijakom M6, kovinske mase v kontejnerju, cevovod, </t>
  </si>
  <si>
    <t xml:space="preserve">kpl </t>
  </si>
  <si>
    <t>Dobava, montaža in priklop kovinskega nadometnega razdelilnika dimenzij cca 2000x600x400 RG po opisu:</t>
  </si>
  <si>
    <t>-</t>
  </si>
  <si>
    <t xml:space="preserve">glavno stikalo 200A-4 polno                  </t>
  </si>
  <si>
    <t xml:space="preserve">diferenČno stikalo FID 40/30mA                  </t>
  </si>
  <si>
    <t xml:space="preserve">instalacijski  odklopnik  20A, tip C 3-polni </t>
  </si>
  <si>
    <t xml:space="preserve">instalacijski  odklopnik  10A, tip B 1-polni </t>
  </si>
  <si>
    <t xml:space="preserve">instalacijski  odklopnik  16A, tip C 1-polni </t>
  </si>
  <si>
    <t xml:space="preserve">instalacijski  odklopnik  25A, tip C 3-polni </t>
  </si>
  <si>
    <t>NV podnožje 200A   3p</t>
  </si>
  <si>
    <t>varovalni vložek 160A gg-gl</t>
  </si>
  <si>
    <t>drobni montažni material,napisne plošČice, enopolna shema, vrstne sponke in podobno, postavitev razdelilne omare v funkcijo, priklop kabla NAYY-J 3x4x240mm2</t>
  </si>
  <si>
    <t>Dobava, montaža in priklop nadometnega razdelilnika VG ustreznih dimenzij   po opisu:</t>
  </si>
  <si>
    <t>tipsko ohišje</t>
  </si>
  <si>
    <t xml:space="preserve">glavno stikalo 40A-4 polno                  </t>
  </si>
  <si>
    <t xml:space="preserve">odklopnik C16A 3-polni                </t>
  </si>
  <si>
    <t xml:space="preserve">odklopnik C16 1-polni                </t>
  </si>
  <si>
    <t xml:space="preserve">vtič 230V 16A , IP65                                    </t>
  </si>
  <si>
    <t xml:space="preserve">vtič 400V 16A , IP65                                     </t>
  </si>
  <si>
    <t>drobni montažni material,napisne plošČice, enopolna shema, vrstne sponke in podobno</t>
  </si>
  <si>
    <t xml:space="preserve">Dobava in montaža LED kot BEGHELLI SAVING 50W/6400lm/4000K/IP65  </t>
  </si>
  <si>
    <t>Kabli uvlečeni v PN cevi in položeni nadometno  komplet z drobnim montažnim materialom</t>
  </si>
  <si>
    <t xml:space="preserve">NYM 3 x 1.5 mm2                         </t>
  </si>
  <si>
    <t xml:space="preserve">NYM  3 x 2.5 mm2                                 </t>
  </si>
  <si>
    <t xml:space="preserve">NYM  5 x 4 mm2                                 </t>
  </si>
  <si>
    <t>fi 13mm</t>
  </si>
  <si>
    <t>fi 22mm</t>
  </si>
  <si>
    <t xml:space="preserve">Stikalo za vklop razsvetljave za n/o,   montažo, komplet z drobnim montažnim materialom  </t>
  </si>
  <si>
    <t xml:space="preserve">navadno 250V/10A,                  </t>
  </si>
  <si>
    <t>230V, 16A</t>
  </si>
  <si>
    <t>Dobava in montaža LED svetilke 30W, IP65, s senzorjem</t>
  </si>
  <si>
    <t>Izvedba geodetskega posnetka kablovoda</t>
  </si>
  <si>
    <t>Dobava in montaža sponke KON03 iz nerjavečega jekla za izvedbo spojev med okroglimi strelovodnimi vodnikomi ter kovinskimi konstrukcijami. Kot  Proizvajalec HERMI</t>
  </si>
  <si>
    <t>Dobava in montaža sponke KON01 iz nerjavečega jekla za izvedbo spojev med ploščatim strelovodnim vodniki. Kot Proizvajalec HERMI</t>
  </si>
  <si>
    <t>Meritve strelovodne napeljave z izdajo poročila in merilnih protokolov</t>
  </si>
  <si>
    <t xml:space="preserve">Drobni in montažni material </t>
  </si>
  <si>
    <t xml:space="preserve">P/F 1 x 16 mm2                                      </t>
  </si>
  <si>
    <t xml:space="preserve">P/F  6 mm2                                                   </t>
  </si>
  <si>
    <t xml:space="preserve">Izolacijske cevi  fi13 z nosilci za montažo  žice  Pf       </t>
  </si>
  <si>
    <t>Izvedba preboja na dnu kontejnerja za dovod kablov</t>
  </si>
  <si>
    <t>izvedba izvrtune fi160mm</t>
  </si>
  <si>
    <t>izvedba izvrtune fi50mm</t>
  </si>
  <si>
    <t>dobava in vgradnja dvoslojne PVC cevi fi160mm</t>
  </si>
  <si>
    <t>izvedba zatesnitev prebojev za PVC cevi</t>
  </si>
  <si>
    <t>ELEKTROINŠTALACIJSKA DELA</t>
  </si>
  <si>
    <t>Elektroinštalacijska dela</t>
  </si>
  <si>
    <t>Zakoličba obstoječih vodov: telekom, elektro,  kanalizacija, plinovod</t>
  </si>
  <si>
    <r>
      <t>Dobava in polaganje kabla NYY-J 5x6mm</t>
    </r>
    <r>
      <rPr>
        <sz val="12"/>
        <rFont val="Times New Roman"/>
        <family val="1"/>
      </rPr>
      <t>²</t>
    </r>
  </si>
  <si>
    <r>
      <t>Dobava in polaganje kabla NAYY-J 4x240+2,5mm</t>
    </r>
    <r>
      <rPr>
        <sz val="12"/>
        <rFont val="Times New Roman"/>
        <family val="1"/>
      </rPr>
      <t>²</t>
    </r>
  </si>
  <si>
    <r>
      <t>Dobava in polaganje kabla NAYY-J 4x150mm</t>
    </r>
    <r>
      <rPr>
        <sz val="12"/>
        <rFont val="Times New Roman"/>
        <family val="1"/>
      </rPr>
      <t>²</t>
    </r>
  </si>
  <si>
    <r>
      <t>Dobava in polaganje kabla NAYY-J 4x70mm</t>
    </r>
    <r>
      <rPr>
        <sz val="12"/>
        <rFont val="Times New Roman"/>
        <family val="1"/>
      </rPr>
      <t>²</t>
    </r>
  </si>
  <si>
    <r>
      <t>Dobava in polaganje kabla NAYY-J 12x1,5mm</t>
    </r>
    <r>
      <rPr>
        <sz val="12"/>
        <rFont val="Times New Roman"/>
        <family val="1"/>
      </rPr>
      <t>²</t>
    </r>
  </si>
  <si>
    <r>
      <t xml:space="preserve">Dobava in montaža sponke </t>
    </r>
    <r>
      <rPr>
        <b/>
        <sz val="12"/>
        <rFont val="Times New Roman"/>
        <family val="1"/>
      </rPr>
      <t xml:space="preserve">KON01 </t>
    </r>
    <r>
      <rPr>
        <sz val="12"/>
        <rFont val="Times New Roman"/>
        <family val="1"/>
      </rPr>
      <t>iz nerjavečega jekla za izvedbo vijačnih merilnih  spojev med ploščatimi strelovodnimi vodniki ter kovinskimi konstrukcijami. Kot Proizvajalec HERMI</t>
    </r>
  </si>
  <si>
    <r>
      <t xml:space="preserve">Dobava in montaža ploščatega vodnika </t>
    </r>
    <r>
      <rPr>
        <b/>
        <sz val="12"/>
        <rFont val="Times New Roman"/>
        <family val="1"/>
      </rPr>
      <t>RH1*H4</t>
    </r>
    <r>
      <rPr>
        <sz val="12"/>
        <rFont val="Times New Roman"/>
        <family val="1"/>
      </rPr>
      <t xml:space="preserve"> 30x3,5 mm iz kislinsko odpornega jekla 30x3,5 mm za izvedbo ozemljitvene instalacije. Kot Proizvajalec HERMI</t>
    </r>
  </si>
  <si>
    <r>
      <t xml:space="preserve">Dobava in montažalovilne palice </t>
    </r>
    <r>
      <rPr>
        <b/>
        <sz val="12"/>
        <rFont val="Times New Roman"/>
        <family val="1"/>
      </rPr>
      <t>LOP0,5</t>
    </r>
    <r>
      <rPr>
        <sz val="12"/>
        <rFont val="Times New Roman"/>
        <family val="1"/>
      </rPr>
      <t xml:space="preserve"> višine h=0,5m z ustreznim pritrdilnim materialom. Kot Proizvajalec HERMI</t>
    </r>
  </si>
  <si>
    <r>
      <t xml:space="preserve">Dobava in montaža oznak merilnih mest </t>
    </r>
    <r>
      <rPr>
        <b/>
        <sz val="12"/>
        <rFont val="Times New Roman"/>
        <family val="1"/>
      </rPr>
      <t>MŠ.</t>
    </r>
    <r>
      <rPr>
        <sz val="12"/>
        <rFont val="Times New Roman"/>
        <family val="1"/>
      </rPr>
      <t xml:space="preserve"> Kot Proizvajalec HERMI</t>
    </r>
  </si>
  <si>
    <t xml:space="preserve">Stojni-ročni izkop (80% stojnega izkopa, 20% ročnega izkopa) kabelskega jarka povprečne globine 0,8, širine 0,4m, v zemljišču III kategorije z odvozom odvečnega materiala na deponijo. </t>
  </si>
  <si>
    <t>Dobava in montaža zaščitne kovinske pocinkane cevi fi 50mm dolžine 3000m na drog omrežja TP JABLJE</t>
  </si>
  <si>
    <t>Dobava, montaža merilne garniture po soglasju za priključitev ELEKTRO LJUBLJANA s drobnim inveznim materialom do zaključene celote (funkcionalnosti)</t>
  </si>
  <si>
    <t>Trasiranje - zakoličba trase kablovoda</t>
  </si>
  <si>
    <t>Plačilo soglasja za priključitev distribuciji ELEKTRO LJUBLJANA za moč 80kW</t>
  </si>
  <si>
    <t>Zbiralka za glavno izenačenje potencialov ZIP, ki se sestoji iz plastiČne omarice PL-1, Cu zbiralke 30x5 mm in drobnega montažnega  materiala</t>
  </si>
  <si>
    <t>Zbiralka za lokalno izenačenje potencialov  kot npr.  tip TRATNIK v p/o ohišju na višini 0.3 m od tlaka</t>
  </si>
  <si>
    <t xml:space="preserve">Odklop in demontaža obstoječega dovodnega kabla na omrežju TP JABLJE  </t>
  </si>
  <si>
    <t xml:space="preserve">Vodnik položen nadometno do posameznih stikov za izenačenje potencialov </t>
  </si>
  <si>
    <t>Izvedba podboja ceste po sistemu nabijanja kovinske cevi, v zemlji kategorije III. Premer cevi DN200, na globini do 0,80m, z vsemi pripravljalnimi in zaključnimi deli.</t>
  </si>
  <si>
    <t>Dobava in montaža PN cevi</t>
  </si>
  <si>
    <t xml:space="preserve">Vtičnica za n/o,   montažo, komplet z drobnim montažnim materialom  </t>
  </si>
  <si>
    <t>Sodelovanje, nadzor nad izvajanjem del pri prekopih, prečkanje komunalnih vodov in cest s strani upravljalcev skaldno s pogoji soglasodajalcev - Elektro Ljubljana</t>
  </si>
  <si>
    <t>Elektroinštalacijska dela skupaj:</t>
  </si>
  <si>
    <t>Izvedba el.meritev elektroinstalacij ter izdaja merilnega poročila.</t>
  </si>
  <si>
    <t xml:space="preserve">Izvedba nadzora nad izvajanjem elektroinštalacijskih del </t>
  </si>
  <si>
    <t>Vpis geodetskega posnetka kablovoda v kataster komunalnih vodov</t>
  </si>
  <si>
    <t>Izdelava in predaja projekta izvedenih elektroinštalacijskih del z vsemi, poročili, preizkusi, atesti in certifikati  dokumentacije</t>
  </si>
  <si>
    <t xml:space="preserve">Izvedba nadzora nad izvajanjem gradbenih del </t>
  </si>
  <si>
    <t>Zaključna dela skupaj:</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</si>
  <si>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</si>
  <si>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</si>
  <si>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</si>
  <si>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</si>
  <si>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</si>
  <si>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</si>
  <si>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</si>
  <si>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</si>
  <si>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</si>
  <si>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</si>
  <si>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</si>
  <si>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</si>
  <si>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</si>
  <si>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</si>
  <si>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</si>
  <si>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</si>
  <si>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</si>
  <si>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</si>
  <si>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</si>
  <si>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</si>
  <si>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</si>
  <si>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</si>
  <si>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</si>
  <si>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</si>
  <si>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</si>
  <si>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</si>
  <si>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</si>
  <si>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</si>
  <si>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Fotmatni nerjaveči spojni kos zunanji navoj 2"</t>
  </si>
  <si>
    <t>Nepredvidena dela 2%</t>
  </si>
  <si>
    <t xml:space="preserve"> 4.4</t>
  </si>
  <si>
    <t xml:space="preserve"> 6.2</t>
  </si>
  <si>
    <t xml:space="preserve"> 6.3</t>
  </si>
  <si>
    <t xml:space="preserve"> 8.3</t>
  </si>
  <si>
    <t xml:space="preserve"> 10.2</t>
  </si>
  <si>
    <t xml:space="preserve"> 12.1</t>
  </si>
  <si>
    <t xml:space="preserve"> 12.3</t>
  </si>
  <si>
    <t xml:space="preserve"> 12.2</t>
  </si>
  <si>
    <t xml:space="preserve"> 13.4</t>
  </si>
  <si>
    <t xml:space="preserve"> 17.2</t>
  </si>
  <si>
    <t xml:space="preserve"> 17.3</t>
  </si>
  <si>
    <t xml:space="preserve"> 18.4</t>
  </si>
  <si>
    <t xml:space="preserve"> 22.5</t>
  </si>
  <si>
    <t xml:space="preserve"> 22.6</t>
  </si>
  <si>
    <t xml:space="preserve"> 23.7</t>
  </si>
  <si>
    <t>42</t>
  </si>
  <si>
    <t>Postavljanje prečnih profilov iz desk na lesenih količkih z niveliranjem in zapisom oznak ( mobilni blok)</t>
  </si>
  <si>
    <t>Ponujeni material, oprema (proizvajalec, tip..)</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</si>
</sst>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s>
  <fonts count="51">
    <font>
      <sz val="12"/>
      <name val=".HelveSL"/>
      <family val="0"/>
    </font>
    <font>
      <sz val="11"/>
      <color indexed="8"/>
      <name val="Calibri"/>
      <family val="2"/>
    </font>
    <font>
      <b/>
      <sz val="12"/>
      <name val="Times New Roman"/>
      <family val="1"/>
    </font>
    <font>
      <sz val="12"/>
      <name val="Times New Roman"/>
      <family val="1"/>
    </font>
    <font>
      <sz val="12"/>
      <color indexed="8"/>
      <name val="Times New Roman"/>
      <family val="1"/>
    </font>
    <font>
      <b/>
      <sz val="12"/>
      <color indexed="8"/>
      <name val="Times New Roman"/>
      <family val="1"/>
    </font>
    <font>
      <sz val="10"/>
      <name val="MS Sans Serif"/>
      <family val="2"/>
    </font>
    <font>
      <sz val="10"/>
      <name val="Arial"/>
      <family val="2"/>
    </font>
    <font>
      <sz val="10"/>
      <name val="Arial CE"/>
      <family val="0"/>
    </font>
    <font>
      <sz val="10"/>
      <name val="Tahoma"/>
      <family val="2"/>
    </font>
    <font>
      <sz val="8"/>
      <name val=".HelveSL"/>
      <family val="0"/>
    </font>
    <font>
      <i/>
      <sz val="12"/>
      <color indexed="8"/>
      <name val="Times New Roman"/>
      <family val="1"/>
    </font>
    <font>
      <i/>
      <sz val="12"/>
      <name val=".HelveSL"/>
      <family val="0"/>
    </font>
    <font>
      <b/>
      <sz val="12"/>
      <name val=".HelveSL"/>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color indexed="10"/>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2"/>
      <color rgb="FFFF0000"/>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thin"/>
    </border>
    <border>
      <left/>
      <right/>
      <top style="thin"/>
      <bottom/>
    </border>
    <border>
      <left style="thin"/>
      <right/>
      <top style="thin"/>
      <bottom style="thin"/>
    </border>
    <border>
      <left/>
      <right/>
      <top style="thin"/>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1" fillId="0" borderId="0">
      <alignment/>
      <protection/>
    </xf>
    <xf numFmtId="0" fontId="31" fillId="0" borderId="0">
      <alignment/>
      <protection/>
    </xf>
    <xf numFmtId="0" fontId="1" fillId="0" borderId="0">
      <alignment/>
      <protection/>
    </xf>
    <xf numFmtId="0" fontId="1" fillId="0" borderId="0">
      <alignment/>
      <protection/>
    </xf>
    <xf numFmtId="0" fontId="8" fillId="0" borderId="0">
      <alignment/>
      <protection/>
    </xf>
    <xf numFmtId="0" fontId="7"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39" fillId="22" borderId="0" applyNumberFormat="0" applyBorder="0" applyAlignment="0" applyProtection="0"/>
    <xf numFmtId="0" fontId="9" fillId="0" borderId="0">
      <alignment/>
      <protection/>
    </xf>
    <xf numFmtId="9" fontId="0" fillId="0" borderId="0" applyFon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195">
    <xf numFmtId="0" fontId="0" fillId="0" borderId="0" xfId="0" applyAlignment="1">
      <alignment/>
    </xf>
    <xf numFmtId="0" fontId="3" fillId="0" borderId="0" xfId="0" applyFont="1" applyFill="1" applyAlignment="1">
      <alignment/>
    </xf>
    <xf numFmtId="4" fontId="3" fillId="0" borderId="0" xfId="0" applyNumberFormat="1" applyFont="1" applyFill="1" applyAlignment="1">
      <alignment/>
    </xf>
    <xf numFmtId="0" fontId="3" fillId="0" borderId="0" xfId="0" applyFont="1" applyFill="1" applyBorder="1" applyAlignment="1">
      <alignment/>
    </xf>
    <xf numFmtId="4" fontId="3" fillId="0" borderId="0" xfId="0" applyNumberFormat="1" applyFont="1" applyFill="1" applyBorder="1" applyAlignment="1">
      <alignment/>
    </xf>
    <xf numFmtId="4" fontId="3" fillId="0" borderId="0" xfId="49" applyNumberFormat="1" applyFont="1" applyFill="1">
      <alignment/>
      <protection/>
    </xf>
    <xf numFmtId="0" fontId="3" fillId="0" borderId="0" xfId="0" applyFont="1" applyAlignment="1">
      <alignment/>
    </xf>
    <xf numFmtId="0" fontId="2" fillId="0" borderId="0" xfId="47" applyFont="1" applyFill="1">
      <alignment/>
      <protection/>
    </xf>
    <xf numFmtId="0" fontId="2" fillId="0" borderId="0" xfId="47" applyFont="1" applyFill="1" applyAlignment="1">
      <alignment horizontal="center"/>
      <protection/>
    </xf>
    <xf numFmtId="4" fontId="4" fillId="0" borderId="0" xfId="0" applyNumberFormat="1" applyFont="1" applyAlignment="1">
      <alignment horizontal="right"/>
    </xf>
    <xf numFmtId="4" fontId="4" fillId="0" borderId="0" xfId="0" applyNumberFormat="1" applyFont="1" applyAlignment="1">
      <alignment/>
    </xf>
    <xf numFmtId="4" fontId="11" fillId="0" borderId="0" xfId="0" applyNumberFormat="1" applyFont="1" applyFill="1" applyAlignment="1">
      <alignment horizontal="right"/>
    </xf>
    <xf numFmtId="0" fontId="12" fillId="0" borderId="0" xfId="0" applyFont="1" applyAlignment="1">
      <alignment/>
    </xf>
    <xf numFmtId="4" fontId="3" fillId="0" borderId="10" xfId="0" applyNumberFormat="1" applyFont="1" applyFill="1" applyBorder="1" applyAlignment="1">
      <alignment horizontal="right" vertical="center"/>
    </xf>
    <xf numFmtId="4" fontId="3" fillId="0" borderId="11"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4" fillId="0" borderId="12" xfId="0" applyNumberFormat="1" applyFont="1" applyBorder="1" applyAlignment="1">
      <alignment horizontal="right" vertical="center"/>
    </xf>
    <xf numFmtId="0" fontId="3" fillId="0" borderId="0" xfId="0" applyFont="1" applyFill="1" applyAlignment="1">
      <alignment horizontal="right" vertical="center"/>
    </xf>
    <xf numFmtId="4" fontId="3" fillId="0" borderId="0" xfId="0" applyNumberFormat="1" applyFont="1" applyFill="1" applyAlignment="1">
      <alignment horizontal="right" vertical="center"/>
    </xf>
    <xf numFmtId="4" fontId="3" fillId="0" borderId="12" xfId="0" applyNumberFormat="1" applyFont="1" applyFill="1" applyBorder="1" applyAlignment="1">
      <alignment horizontal="right" vertical="center"/>
    </xf>
    <xf numFmtId="4" fontId="3" fillId="0" borderId="13" xfId="0" applyNumberFormat="1" applyFont="1" applyFill="1" applyBorder="1" applyAlignment="1">
      <alignment horizontal="right" vertical="center"/>
    </xf>
    <xf numFmtId="4" fontId="2" fillId="0" borderId="0" xfId="0" applyNumberFormat="1" applyFont="1" applyFill="1" applyAlignment="1">
      <alignment horizontal="right" vertical="center"/>
    </xf>
    <xf numFmtId="0" fontId="2" fillId="0" borderId="10" xfId="0" applyFont="1" applyFill="1" applyBorder="1" applyAlignment="1">
      <alignment horizontal="left" vertical="center"/>
    </xf>
    <xf numFmtId="0" fontId="3" fillId="0" borderId="0" xfId="0" applyFont="1" applyFill="1" applyAlignment="1">
      <alignment horizontal="left" vertical="center"/>
    </xf>
    <xf numFmtId="0" fontId="2" fillId="0" borderId="12"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2"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12" xfId="49" applyFont="1" applyFill="1" applyBorder="1" applyAlignment="1">
      <alignment vertical="center"/>
      <protection/>
    </xf>
    <xf numFmtId="0" fontId="2" fillId="0" borderId="10" xfId="0" applyFont="1" applyFill="1" applyBorder="1" applyAlignment="1">
      <alignment vertical="center" wrapText="1"/>
    </xf>
    <xf numFmtId="4" fontId="4" fillId="0" borderId="0" xfId="0" applyNumberFormat="1" applyFont="1" applyFill="1" applyAlignment="1">
      <alignment horizontal="right" vertical="center"/>
    </xf>
    <xf numFmtId="0" fontId="4" fillId="0" borderId="0" xfId="0" applyFont="1" applyFill="1" applyAlignment="1">
      <alignment vertical="center"/>
    </xf>
    <xf numFmtId="4" fontId="4" fillId="0" borderId="0" xfId="0" applyNumberFormat="1" applyFont="1" applyAlignment="1">
      <alignment horizontal="right" vertical="center"/>
    </xf>
    <xf numFmtId="0" fontId="3" fillId="0" borderId="0" xfId="0" applyFont="1" applyAlignment="1">
      <alignment vertical="center"/>
    </xf>
    <xf numFmtId="4" fontId="3" fillId="0" borderId="0" xfId="49" applyNumberFormat="1" applyFont="1" applyFill="1" applyAlignment="1">
      <alignment horizontal="right" vertical="center"/>
      <protection/>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4" fontId="3" fillId="0" borderId="12" xfId="49" applyNumberFormat="1" applyFont="1" applyFill="1" applyBorder="1" applyAlignment="1">
      <alignment horizontal="right" vertical="center"/>
      <protection/>
    </xf>
    <xf numFmtId="4" fontId="3" fillId="0" borderId="0" xfId="0" applyNumberFormat="1" applyFont="1" applyAlignment="1">
      <alignment horizontal="right" vertical="center"/>
    </xf>
    <xf numFmtId="4" fontId="2" fillId="0" borderId="0" xfId="0" applyNumberFormat="1" applyFont="1" applyAlignment="1">
      <alignment horizontal="right" vertical="center"/>
    </xf>
    <xf numFmtId="0" fontId="2" fillId="0" borderId="0" xfId="47" applyFont="1" applyFill="1" applyAlignment="1">
      <alignment vertical="center"/>
      <protection/>
    </xf>
    <xf numFmtId="0" fontId="2" fillId="0" borderId="0" xfId="47" applyFont="1" applyFill="1" applyBorder="1" applyAlignment="1">
      <alignment vertical="center"/>
      <protection/>
    </xf>
    <xf numFmtId="0" fontId="2" fillId="0" borderId="0" xfId="47" applyFont="1" applyFill="1" applyAlignment="1">
      <alignment horizontal="right" vertical="center"/>
      <protection/>
    </xf>
    <xf numFmtId="4" fontId="3" fillId="0" borderId="0" xfId="47" applyNumberFormat="1" applyFont="1" applyFill="1" applyAlignment="1">
      <alignment horizontal="right" vertical="center"/>
      <protection/>
    </xf>
    <xf numFmtId="0" fontId="2" fillId="33" borderId="14" xfId="47" applyFont="1" applyFill="1" applyBorder="1" applyAlignment="1">
      <alignment vertical="center"/>
      <protection/>
    </xf>
    <xf numFmtId="0" fontId="2" fillId="33" borderId="10" xfId="47" applyFont="1" applyFill="1" applyBorder="1" applyAlignment="1">
      <alignment vertical="center" wrapText="1"/>
      <protection/>
    </xf>
    <xf numFmtId="0" fontId="2" fillId="33" borderId="10" xfId="47" applyFont="1" applyFill="1" applyBorder="1" applyAlignment="1">
      <alignment vertical="center"/>
      <protection/>
    </xf>
    <xf numFmtId="0" fontId="2" fillId="33" borderId="11" xfId="47" applyFont="1" applyFill="1" applyBorder="1" applyAlignment="1">
      <alignment horizontal="center" vertical="center"/>
      <protection/>
    </xf>
    <xf numFmtId="0" fontId="3" fillId="0" borderId="0" xfId="47" applyFont="1" applyFill="1" applyAlignment="1">
      <alignment vertical="center"/>
      <protection/>
    </xf>
    <xf numFmtId="0" fontId="3" fillId="0" borderId="0" xfId="47" applyFont="1" applyFill="1" applyBorder="1" applyAlignment="1">
      <alignment vertical="center"/>
      <protection/>
    </xf>
    <xf numFmtId="0" fontId="3" fillId="0" borderId="0" xfId="47" applyFont="1" applyFill="1" applyBorder="1" applyAlignment="1">
      <alignment horizontal="justify" vertical="center"/>
      <protection/>
    </xf>
    <xf numFmtId="0" fontId="2" fillId="0" borderId="15" xfId="47" applyFont="1" applyFill="1" applyBorder="1" applyAlignment="1">
      <alignment vertical="center"/>
      <protection/>
    </xf>
    <xf numFmtId="4" fontId="2" fillId="0" borderId="15" xfId="47" applyNumberFormat="1" applyFont="1" applyFill="1" applyBorder="1" applyAlignment="1">
      <alignment horizontal="right" vertical="center"/>
      <protection/>
    </xf>
    <xf numFmtId="0" fontId="2" fillId="0" borderId="0" xfId="0" applyFont="1" applyAlignment="1">
      <alignment vertical="center" wrapText="1"/>
    </xf>
    <xf numFmtId="0" fontId="3" fillId="0" borderId="0" xfId="0" applyFont="1" applyFill="1" applyAlignment="1">
      <alignment horizontal="left" vertical="top" wrapText="1"/>
    </xf>
    <xf numFmtId="0" fontId="4" fillId="0" borderId="0" xfId="0" applyFont="1" applyAlignment="1">
      <alignment/>
    </xf>
    <xf numFmtId="0" fontId="3" fillId="0" borderId="0" xfId="0" applyFont="1" applyFill="1" applyAlignment="1">
      <alignment horizontal="center"/>
    </xf>
    <xf numFmtId="4" fontId="4" fillId="0" borderId="0" xfId="0" applyNumberFormat="1" applyFont="1" applyFill="1" applyAlignment="1">
      <alignment horizontal="right"/>
    </xf>
    <xf numFmtId="0" fontId="4" fillId="0" borderId="0" xfId="0" applyFont="1" applyAlignment="1">
      <alignment vertical="center"/>
    </xf>
    <xf numFmtId="0" fontId="4" fillId="0" borderId="0" xfId="0" applyFont="1" applyFill="1" applyAlignment="1">
      <alignment vertical="center"/>
    </xf>
    <xf numFmtId="0" fontId="3" fillId="0" borderId="0" xfId="0" applyFont="1" applyAlignment="1">
      <alignment horizontal="center" vertical="center"/>
    </xf>
    <xf numFmtId="4" fontId="2"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4" fillId="0" borderId="12" xfId="0" applyNumberFormat="1" applyFont="1" applyBorder="1" applyAlignment="1">
      <alignment horizontal="center" vertical="center"/>
    </xf>
    <xf numFmtId="4" fontId="3" fillId="0" borderId="0" xfId="49" applyNumberFormat="1" applyFont="1" applyFill="1" applyAlignment="1">
      <alignment horizontal="center"/>
      <protection/>
    </xf>
    <xf numFmtId="4" fontId="4" fillId="0" borderId="0" xfId="0" applyNumberFormat="1" applyFont="1" applyAlignment="1">
      <alignment horizontal="center"/>
    </xf>
    <xf numFmtId="4" fontId="3" fillId="0" borderId="0" xfId="0" applyNumberFormat="1" applyFont="1" applyFill="1" applyBorder="1" applyAlignment="1">
      <alignment horizontal="center" vertical="center"/>
    </xf>
    <xf numFmtId="0" fontId="48" fillId="0" borderId="0" xfId="0" applyFont="1" applyFill="1" applyBorder="1" applyAlignment="1">
      <alignment/>
    </xf>
    <xf numFmtId="4" fontId="4" fillId="0" borderId="0" xfId="0" applyNumberFormat="1" applyFont="1" applyBorder="1" applyAlignment="1">
      <alignment horizontal="center"/>
    </xf>
    <xf numFmtId="0" fontId="0" fillId="0" borderId="0" xfId="0" applyBorder="1" applyAlignment="1">
      <alignment/>
    </xf>
    <xf numFmtId="4" fontId="3" fillId="0" borderId="0" xfId="49" applyNumberFormat="1" applyFont="1" applyFill="1" applyBorder="1">
      <alignment/>
      <protection/>
    </xf>
    <xf numFmtId="4" fontId="11" fillId="0" borderId="0" xfId="0" applyNumberFormat="1" applyFont="1" applyFill="1" applyBorder="1" applyAlignment="1">
      <alignment horizontal="right"/>
    </xf>
    <xf numFmtId="4" fontId="3" fillId="0" borderId="10" xfId="0" applyNumberFormat="1" applyFont="1" applyFill="1" applyBorder="1" applyAlignment="1">
      <alignment horizontal="center" vertical="center"/>
    </xf>
    <xf numFmtId="4" fontId="3" fillId="0" borderId="0" xfId="49" applyNumberFormat="1" applyFont="1" applyFill="1" applyAlignment="1">
      <alignment horizontal="center" vertical="center"/>
      <protection/>
    </xf>
    <xf numFmtId="0" fontId="3" fillId="0" borderId="0" xfId="0" applyFont="1" applyFill="1" applyAlignment="1">
      <alignment horizontal="center" vertical="center"/>
    </xf>
    <xf numFmtId="4" fontId="4" fillId="0" borderId="0" xfId="0" applyNumberFormat="1" applyFont="1" applyFill="1" applyAlignment="1">
      <alignment horizontal="center" vertical="center"/>
    </xf>
    <xf numFmtId="4" fontId="4" fillId="0" borderId="0" xfId="0" applyNumberFormat="1" applyFont="1" applyAlignment="1">
      <alignment horizontal="center" vertical="center"/>
    </xf>
    <xf numFmtId="4" fontId="3" fillId="0" borderId="12" xfId="49"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4" fillId="0" borderId="12" xfId="0" applyFont="1" applyBorder="1" applyAlignment="1">
      <alignment horizontal="center" vertical="center"/>
    </xf>
    <xf numFmtId="0" fontId="3" fillId="0" borderId="0" xfId="49" applyFont="1" applyFill="1" applyAlignment="1">
      <alignment horizontal="center" vertical="center"/>
      <protection/>
    </xf>
    <xf numFmtId="0" fontId="2" fillId="0" borderId="12" xfId="49" applyFont="1" applyFill="1" applyBorder="1" applyAlignment="1">
      <alignment horizontal="center" vertical="center"/>
      <protection/>
    </xf>
    <xf numFmtId="0" fontId="2" fillId="0" borderId="0" xfId="0" applyFont="1" applyAlignment="1">
      <alignment horizontal="center" vertical="center"/>
    </xf>
    <xf numFmtId="0" fontId="2" fillId="0" borderId="10" xfId="0" applyFont="1" applyFill="1" applyBorder="1" applyAlignment="1">
      <alignment horizontal="center" vertical="center"/>
    </xf>
    <xf numFmtId="0" fontId="3" fillId="0" borderId="0" xfId="49" applyFont="1" applyFill="1" applyAlignment="1">
      <alignment horizontal="center"/>
      <protection/>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49" fontId="2" fillId="0" borderId="12" xfId="0" applyNumberFormat="1" applyFont="1" applyFill="1" applyBorder="1" applyAlignment="1">
      <alignment horizontal="center" vertical="center"/>
    </xf>
    <xf numFmtId="0" fontId="2" fillId="0" borderId="0" xfId="49" applyFont="1" applyFill="1" applyAlignment="1">
      <alignment horizontal="center" vertical="top"/>
      <protection/>
    </xf>
    <xf numFmtId="0" fontId="4" fillId="0" borderId="0" xfId="0" applyFont="1" applyAlignment="1">
      <alignment horizontal="center"/>
    </xf>
    <xf numFmtId="0" fontId="4" fillId="0" borderId="0" xfId="0" applyFont="1" applyAlignment="1">
      <alignment horizontal="center" vertical="top"/>
    </xf>
    <xf numFmtId="0" fontId="2" fillId="0" borderId="12" xfId="0" applyFont="1" applyFill="1" applyBorder="1" applyAlignment="1">
      <alignment horizontal="center" vertical="center"/>
    </xf>
    <xf numFmtId="0" fontId="3" fillId="0" borderId="12" xfId="0" applyFont="1" applyFill="1" applyBorder="1" applyAlignment="1">
      <alignment horizontal="center" vertical="center"/>
    </xf>
    <xf numFmtId="4" fontId="2" fillId="0" borderId="10" xfId="0" applyNumberFormat="1" applyFont="1" applyFill="1" applyBorder="1" applyAlignment="1">
      <alignment vertical="center"/>
    </xf>
    <xf numFmtId="4" fontId="3" fillId="0" borderId="0" xfId="0" applyNumberFormat="1" applyFont="1" applyFill="1" applyAlignment="1">
      <alignment vertical="center"/>
    </xf>
    <xf numFmtId="4" fontId="4" fillId="0" borderId="12" xfId="0" applyNumberFormat="1" applyFont="1" applyBorder="1" applyAlignment="1">
      <alignment vertical="center"/>
    </xf>
    <xf numFmtId="4" fontId="4" fillId="0" borderId="0" xfId="0" applyNumberFormat="1" applyFont="1" applyAlignment="1">
      <alignment/>
    </xf>
    <xf numFmtId="4" fontId="3" fillId="0" borderId="0" xfId="49" applyNumberFormat="1" applyFont="1" applyFill="1" applyAlignment="1">
      <alignment/>
      <protection/>
    </xf>
    <xf numFmtId="4" fontId="3" fillId="0" borderId="12" xfId="0" applyNumberFormat="1" applyFont="1" applyFill="1" applyBorder="1" applyAlignment="1">
      <alignment vertical="center"/>
    </xf>
    <xf numFmtId="4" fontId="3" fillId="0" borderId="0" xfId="0" applyNumberFormat="1" applyFont="1" applyFill="1" applyBorder="1" applyAlignment="1">
      <alignment vertical="center"/>
    </xf>
    <xf numFmtId="49" fontId="2" fillId="0" borderId="14"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49" applyFont="1" applyFill="1" applyAlignment="1">
      <alignment horizontal="center" vertical="center"/>
      <protection/>
    </xf>
    <xf numFmtId="0" fontId="4" fillId="0" borderId="0" xfId="0" applyFont="1" applyAlignment="1">
      <alignment horizontal="center" vertical="center"/>
    </xf>
    <xf numFmtId="0" fontId="0" fillId="0" borderId="0" xfId="0" applyAlignment="1">
      <alignment vertical="center" wrapText="1"/>
    </xf>
    <xf numFmtId="16" fontId="2" fillId="0" borderId="0" xfId="0" applyNumberFormat="1" applyFont="1" applyFill="1" applyAlignment="1">
      <alignment horizontal="center" vertical="center"/>
    </xf>
    <xf numFmtId="16" fontId="2" fillId="0" borderId="0" xfId="49" applyNumberFormat="1" applyFont="1" applyFill="1" applyAlignment="1">
      <alignment horizontal="center" vertical="center"/>
      <protection/>
    </xf>
    <xf numFmtId="16" fontId="3" fillId="0" borderId="0" xfId="49" applyNumberFormat="1" applyFont="1" applyFill="1" applyAlignment="1">
      <alignment horizontal="left" vertical="center"/>
      <protection/>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49" applyFont="1" applyFill="1" applyBorder="1" applyAlignment="1">
      <alignment horizontal="left" vertical="center"/>
      <protection/>
    </xf>
    <xf numFmtId="0" fontId="4" fillId="0" borderId="0" xfId="0" applyFont="1" applyFill="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2" fillId="0" borderId="15" xfId="47" applyFont="1" applyFill="1" applyBorder="1" applyAlignment="1">
      <alignment horizontal="right" vertical="center"/>
      <protection/>
    </xf>
    <xf numFmtId="0" fontId="3" fillId="0" borderId="12" xfId="0" applyFont="1" applyFill="1" applyBorder="1" applyAlignment="1">
      <alignment horizontal="left" vertical="center"/>
    </xf>
    <xf numFmtId="4" fontId="3" fillId="0" borderId="12"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wrapText="1"/>
    </xf>
    <xf numFmtId="4"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right" vertical="center"/>
    </xf>
    <xf numFmtId="0" fontId="5" fillId="0" borderId="0" xfId="0" applyFont="1" applyAlignment="1">
      <alignment horizontal="center" vertical="center"/>
    </xf>
    <xf numFmtId="0" fontId="0" fillId="0" borderId="0" xfId="0" applyAlignment="1">
      <alignment/>
    </xf>
    <xf numFmtId="0" fontId="49" fillId="0" borderId="0" xfId="0" applyFont="1" applyAlignment="1">
      <alignment/>
    </xf>
    <xf numFmtId="0" fontId="49" fillId="0" borderId="0" xfId="0" applyFont="1" applyAlignment="1">
      <alignment horizontal="center"/>
    </xf>
    <xf numFmtId="4" fontId="49" fillId="0" borderId="0" xfId="0" applyNumberFormat="1" applyFont="1" applyAlignment="1" applyProtection="1">
      <alignment horizontal="center"/>
      <protection locked="0"/>
    </xf>
    <xf numFmtId="4" fontId="49" fillId="0" borderId="0" xfId="0" applyNumberFormat="1" applyFont="1" applyAlignment="1">
      <alignment horizontal="right"/>
    </xf>
    <xf numFmtId="4" fontId="49" fillId="0" borderId="0" xfId="0" applyNumberFormat="1" applyFont="1" applyAlignment="1">
      <alignment horizontal="center"/>
    </xf>
    <xf numFmtId="0" fontId="49" fillId="0" borderId="0" xfId="0" applyFont="1" applyAlignment="1">
      <alignment horizontal="left" wrapText="1"/>
    </xf>
    <xf numFmtId="0" fontId="49" fillId="0" borderId="0" xfId="0" applyFont="1" applyAlignment="1">
      <alignment horizontal="left" vertical="center" wrapText="1"/>
    </xf>
    <xf numFmtId="0" fontId="49" fillId="0" borderId="0" xfId="0" applyFont="1" applyAlignment="1">
      <alignment horizontal="left" vertical="top" wrapText="1"/>
    </xf>
    <xf numFmtId="0" fontId="3" fillId="0" borderId="0" xfId="0" applyFont="1" applyFill="1" applyBorder="1" applyAlignment="1">
      <alignment horizontal="center" wrapText="1"/>
    </xf>
    <xf numFmtId="0" fontId="49" fillId="0" borderId="0" xfId="0" applyFont="1" applyBorder="1" applyAlignment="1">
      <alignment horizontal="left" wrapText="1"/>
    </xf>
    <xf numFmtId="4" fontId="49" fillId="0" borderId="0" xfId="0" applyNumberFormat="1" applyFont="1" applyBorder="1" applyAlignment="1">
      <alignment horizontal="right"/>
    </xf>
    <xf numFmtId="0" fontId="49" fillId="0" borderId="0" xfId="0" applyFont="1" applyAlignment="1">
      <alignment vertical="top"/>
    </xf>
    <xf numFmtId="4" fontId="3" fillId="0" borderId="0" xfId="0" applyNumberFormat="1" applyFont="1" applyFill="1" applyBorder="1" applyAlignment="1" applyProtection="1">
      <alignment horizontal="center" vertical="center" wrapText="1"/>
      <protection locked="0"/>
    </xf>
    <xf numFmtId="0" fontId="49" fillId="0" borderId="0" xfId="0" applyFont="1" applyAlignment="1">
      <alignment wrapText="1"/>
    </xf>
    <xf numFmtId="4" fontId="3" fillId="0" borderId="0" xfId="0" applyNumberFormat="1" applyFont="1" applyAlignment="1">
      <alignment vertical="top" wrapText="1"/>
    </xf>
    <xf numFmtId="0" fontId="2" fillId="0" borderId="0" xfId="0" applyFont="1" applyBorder="1" applyAlignment="1">
      <alignment horizontal="left" vertical="top" wrapText="1"/>
    </xf>
    <xf numFmtId="0" fontId="49" fillId="0" borderId="0" xfId="0" applyFont="1" applyBorder="1" applyAlignment="1">
      <alignment horizontal="center"/>
    </xf>
    <xf numFmtId="49" fontId="2" fillId="0" borderId="0" xfId="0" applyNumberFormat="1" applyFont="1" applyAlignment="1">
      <alignment horizontal="center" vertical="center"/>
    </xf>
    <xf numFmtId="0" fontId="49" fillId="0" borderId="0" xfId="0" applyFont="1" applyAlignment="1">
      <alignment/>
    </xf>
    <xf numFmtId="0" fontId="49" fillId="0" borderId="0" xfId="0" applyFont="1" applyAlignment="1" applyProtection="1">
      <alignment horizontal="center"/>
      <protection/>
    </xf>
    <xf numFmtId="4" fontId="49" fillId="0" borderId="0" xfId="0" applyNumberFormat="1" applyFont="1" applyAlignment="1" applyProtection="1">
      <alignment horizontal="center"/>
      <protection/>
    </xf>
    <xf numFmtId="4" fontId="49" fillId="0" borderId="0" xfId="0" applyNumberFormat="1" applyFont="1" applyAlignment="1" applyProtection="1">
      <alignment horizontal="right"/>
      <protection/>
    </xf>
    <xf numFmtId="0" fontId="49" fillId="0" borderId="0" xfId="0" applyFont="1" applyAlignment="1">
      <alignment vertical="top" wrapText="1"/>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Alignment="1">
      <alignment horizontal="center"/>
    </xf>
    <xf numFmtId="164" fontId="3" fillId="0" borderId="0" xfId="0" applyNumberFormat="1" applyFont="1" applyAlignment="1">
      <alignment horizontal="center" vertical="center"/>
    </xf>
    <xf numFmtId="164" fontId="3" fillId="0" borderId="0" xfId="0" applyNumberFormat="1" applyFont="1" applyAlignment="1">
      <alignment horizontal="right" vertical="center"/>
    </xf>
    <xf numFmtId="0" fontId="3" fillId="0" borderId="0" xfId="48" applyFont="1" applyFill="1" applyBorder="1" applyAlignment="1">
      <alignment vertical="top" wrapText="1"/>
      <protection/>
    </xf>
    <xf numFmtId="4" fontId="3" fillId="0" borderId="0" xfId="0" applyNumberFormat="1" applyFont="1" applyFill="1" applyAlignment="1">
      <alignment vertical="top" wrapText="1"/>
    </xf>
    <xf numFmtId="0" fontId="49" fillId="0" borderId="0" xfId="0" applyFont="1" applyAlignment="1">
      <alignment horizontal="center" vertical="center"/>
    </xf>
    <xf numFmtId="4" fontId="49" fillId="0" borderId="0" xfId="0" applyNumberFormat="1" applyFont="1" applyAlignment="1" applyProtection="1">
      <alignment horizontal="center" vertical="center"/>
      <protection locked="0"/>
    </xf>
    <xf numFmtId="4" fontId="49" fillId="0" borderId="0" xfId="0" applyNumberFormat="1" applyFont="1" applyAlignment="1">
      <alignment horizontal="right" vertical="center"/>
    </xf>
    <xf numFmtId="0" fontId="49" fillId="0" borderId="0" xfId="0" applyFont="1" applyAlignment="1">
      <alignment vertical="center" wrapText="1"/>
    </xf>
    <xf numFmtId="4" fontId="3" fillId="0" borderId="0" xfId="0" applyNumberFormat="1" applyFont="1" applyAlignment="1">
      <alignment vertical="center" wrapText="1"/>
    </xf>
    <xf numFmtId="4" fontId="49" fillId="0" borderId="0" xfId="0" applyNumberFormat="1" applyFont="1" applyBorder="1" applyAlignment="1">
      <alignment horizontal="right" vertical="center"/>
    </xf>
    <xf numFmtId="0" fontId="0" fillId="0" borderId="12" xfId="0" applyBorder="1" applyAlignment="1">
      <alignment/>
    </xf>
    <xf numFmtId="0" fontId="0" fillId="0" borderId="0" xfId="0" applyAlignment="1">
      <alignment vertical="center"/>
    </xf>
    <xf numFmtId="4" fontId="49" fillId="0" borderId="0" xfId="0" applyNumberFormat="1" applyFont="1" applyAlignment="1">
      <alignment horizontal="center" vertical="center"/>
    </xf>
    <xf numFmtId="49" fontId="3" fillId="0" borderId="0" xfId="0" applyNumberFormat="1" applyFont="1" applyFill="1" applyBorder="1" applyAlignment="1">
      <alignment horizontal="center" vertical="center" wrapText="1"/>
    </xf>
    <xf numFmtId="4" fontId="49" fillId="0" borderId="0" xfId="0" applyNumberFormat="1" applyFont="1" applyBorder="1" applyAlignment="1" applyProtection="1">
      <alignment horizontal="center" vertical="center"/>
      <protection locked="0"/>
    </xf>
    <xf numFmtId="0" fontId="49" fillId="0" borderId="0" xfId="0" applyFont="1" applyBorder="1" applyAlignment="1">
      <alignment horizontal="center" vertical="center"/>
    </xf>
    <xf numFmtId="4" fontId="49" fillId="0" borderId="0" xfId="0" applyNumberFormat="1" applyFont="1" applyBorder="1" applyAlignment="1">
      <alignment horizontal="center" vertical="center"/>
    </xf>
    <xf numFmtId="1" fontId="3" fillId="0" borderId="0" xfId="0" applyNumberFormat="1" applyFont="1" applyFill="1" applyAlignment="1">
      <alignment horizontal="center" vertical="center"/>
    </xf>
    <xf numFmtId="164" fontId="3" fillId="0" borderId="0" xfId="0" applyNumberFormat="1" applyFont="1" applyFill="1" applyAlignment="1">
      <alignment horizontal="center" vertical="center"/>
    </xf>
    <xf numFmtId="2" fontId="3" fillId="0" borderId="0" xfId="0" applyNumberFormat="1" applyFont="1" applyAlignment="1">
      <alignment vertical="center"/>
    </xf>
    <xf numFmtId="164" fontId="3" fillId="0" borderId="0" xfId="48" applyNumberFormat="1" applyFont="1" applyFill="1" applyBorder="1" applyAlignment="1">
      <alignment horizontal="center" vertical="center"/>
      <protection/>
    </xf>
    <xf numFmtId="0" fontId="0" fillId="0" borderId="12" xfId="0" applyBorder="1" applyAlignment="1">
      <alignment vertical="center"/>
    </xf>
    <xf numFmtId="0" fontId="3" fillId="0" borderId="10" xfId="0" applyFont="1" applyFill="1" applyBorder="1" applyAlignment="1">
      <alignment horizontal="center"/>
    </xf>
    <xf numFmtId="0" fontId="4" fillId="0" borderId="12" xfId="0" applyFont="1" applyBorder="1" applyAlignment="1">
      <alignment horizontal="center"/>
    </xf>
    <xf numFmtId="4" fontId="3" fillId="0" borderId="0" xfId="0" applyNumberFormat="1" applyFont="1" applyAlignment="1">
      <alignment/>
    </xf>
    <xf numFmtId="0" fontId="0" fillId="0" borderId="12" xfId="0" applyBorder="1" applyAlignment="1">
      <alignment/>
    </xf>
    <xf numFmtId="0" fontId="2" fillId="0" borderId="0" xfId="0" applyFont="1" applyAlignment="1">
      <alignment horizontal="center"/>
    </xf>
    <xf numFmtId="0" fontId="13" fillId="0" borderId="0" xfId="0" applyFont="1" applyAlignment="1">
      <alignment horizontal="center" vertical="center"/>
    </xf>
    <xf numFmtId="0" fontId="50" fillId="0" borderId="0" xfId="0" applyNumberFormat="1" applyFont="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Border="1" applyAlignment="1">
      <alignment horizontal="center" vertical="center"/>
    </xf>
    <xf numFmtId="0" fontId="50" fillId="0" borderId="0" xfId="0" applyNumberFormat="1" applyFont="1" applyBorder="1" applyAlignment="1">
      <alignment horizontal="center" vertical="center"/>
    </xf>
    <xf numFmtId="1" fontId="2" fillId="0" borderId="0" xfId="0" applyNumberFormat="1" applyFont="1" applyAlignment="1">
      <alignment horizontal="center" vertical="center"/>
    </xf>
    <xf numFmtId="1" fontId="50" fillId="0" borderId="0" xfId="0" applyNumberFormat="1" applyFont="1" applyAlignment="1">
      <alignment horizontal="center" vertical="center"/>
    </xf>
    <xf numFmtId="0" fontId="13" fillId="0" borderId="12"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2 2" xfId="41"/>
    <cellStyle name="Navadno 2 3" xfId="42"/>
    <cellStyle name="Navadno 2 3 2" xfId="43"/>
    <cellStyle name="Navadno 3" xfId="44"/>
    <cellStyle name="Navadno 3 2" xfId="45"/>
    <cellStyle name="Navadno 4" xfId="46"/>
    <cellStyle name="Navadno_OŠ RAZVANJE" xfId="47"/>
    <cellStyle name="Navadno_PRAZ" xfId="48"/>
    <cellStyle name="Navadno_STAN. HIŠA ANGELOVSKI" xfId="49"/>
    <cellStyle name="Nevtralno" xfId="50"/>
    <cellStyle name="Obično_Cjenik BIH, Srbija i CG,  Kosovo 2004" xfId="51"/>
    <cellStyle name="Percent" xfId="52"/>
    <cellStyle name="Opomba" xfId="53"/>
    <cellStyle name="Opozorilo" xfId="54"/>
    <cellStyle name="Pojasnjevalno besedilo" xfId="55"/>
    <cellStyle name="Poudarek1" xfId="56"/>
    <cellStyle name="Poudarek2" xfId="57"/>
    <cellStyle name="Poudarek3" xfId="58"/>
    <cellStyle name="Poudarek4" xfId="59"/>
    <cellStyle name="Poudarek5" xfId="60"/>
    <cellStyle name="Poudarek6" xfId="61"/>
    <cellStyle name="Povezana celica" xfId="62"/>
    <cellStyle name="Preveri celico" xfId="63"/>
    <cellStyle name="Računanje" xfId="64"/>
    <cellStyle name="Slabo" xfId="65"/>
    <cellStyle name="Currency" xfId="66"/>
    <cellStyle name="Currency [0]" xfId="67"/>
    <cellStyle name="Comma" xfId="68"/>
    <cellStyle name="Comma [0]" xfId="69"/>
    <cellStyle name="Vnos" xfId="70"/>
    <cellStyle name="Vsota"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14"/>
  <sheetViews>
    <sheetView view="pageLayout" zoomScaleSheetLayoutView="100" workbookViewId="0" topLeftCell="A1">
      <selection activeCell="B21" sqref="B21"/>
    </sheetView>
  </sheetViews>
  <sheetFormatPr defaultColWidth="8.796875" defaultRowHeight="15"/>
  <cols>
    <col min="1" max="1" width="4.796875" style="43" customWidth="1"/>
    <col min="2" max="2" width="38" style="43" bestFit="1" customWidth="1"/>
    <col min="3" max="3" width="8.8984375" style="43" customWidth="1"/>
    <col min="4" max="4" width="10.09765625" style="45" bestFit="1" customWidth="1"/>
    <col min="5" max="16384" width="8.8984375" style="7" customWidth="1"/>
  </cols>
  <sheetData>
    <row r="1" spans="1:4" ht="15.75">
      <c r="A1" s="47"/>
      <c r="B1" s="48" t="s">
        <v>29</v>
      </c>
      <c r="C1" s="49"/>
      <c r="D1" s="50" t="s">
        <v>18</v>
      </c>
    </row>
    <row r="2" spans="2:3" ht="15.75">
      <c r="B2" s="44"/>
      <c r="C2" s="44"/>
    </row>
    <row r="3" spans="1:4" ht="15.75">
      <c r="A3" s="51" t="s">
        <v>1</v>
      </c>
      <c r="B3" s="52" t="str">
        <f>'Pripravljalna dela'!B3</f>
        <v>Pripravljalna dela</v>
      </c>
      <c r="C3" s="51" t="s">
        <v>11</v>
      </c>
      <c r="D3" s="46">
        <f>'Pripravljalna dela'!F34</f>
        <v>0</v>
      </c>
    </row>
    <row r="4" spans="1:4" ht="15.75">
      <c r="A4" s="51" t="s">
        <v>2</v>
      </c>
      <c r="B4" s="52" t="str">
        <f>'Zemeljska dela'!B3</f>
        <v>Zemeljska dela </v>
      </c>
      <c r="C4" s="51" t="s">
        <v>11</v>
      </c>
      <c r="D4" s="46">
        <f>'Zemeljska dela'!F109</f>
        <v>0</v>
      </c>
    </row>
    <row r="5" spans="1:4" ht="15.75">
      <c r="A5" s="51" t="s">
        <v>3</v>
      </c>
      <c r="B5" s="53" t="str">
        <f>'Betonska dela'!B3</f>
        <v>Betonska in železobetonska dela</v>
      </c>
      <c r="C5" s="51" t="s">
        <v>11</v>
      </c>
      <c r="D5" s="46">
        <f>'Betonska dela'!F16</f>
        <v>0</v>
      </c>
    </row>
    <row r="6" spans="1:4" ht="15.75">
      <c r="A6" s="51" t="s">
        <v>4</v>
      </c>
      <c r="B6" s="53" t="str">
        <f>'Tesarska dela'!B3</f>
        <v>Tesarska dela</v>
      </c>
      <c r="C6" s="51" t="s">
        <v>11</v>
      </c>
      <c r="D6" s="46">
        <f>'Tesarska dela'!F19</f>
        <v>0</v>
      </c>
    </row>
    <row r="7" spans="1:4" ht="15.75">
      <c r="A7" s="51" t="s">
        <v>5</v>
      </c>
      <c r="B7" s="53" t="str">
        <f>'Zidarska dela'!B3</f>
        <v>Zidarska dela</v>
      </c>
      <c r="C7" s="51" t="s">
        <v>11</v>
      </c>
      <c r="D7" s="46">
        <f>'Zidarska dela'!F17</f>
        <v>0</v>
      </c>
    </row>
    <row r="8" spans="1:4" ht="15.75">
      <c r="A8" s="51" t="s">
        <v>7</v>
      </c>
      <c r="B8" s="53" t="str">
        <f>'Montažna dela'!B3</f>
        <v>Montažna dela</v>
      </c>
      <c r="C8" s="51" t="s">
        <v>11</v>
      </c>
      <c r="D8" s="46">
        <f>'Montažna dela'!F282</f>
        <v>0</v>
      </c>
    </row>
    <row r="9" spans="1:4" ht="15.75">
      <c r="A9" s="51" t="s">
        <v>8</v>
      </c>
      <c r="B9" s="53" t="str">
        <f>Elektroinštalacije!B3</f>
        <v>Elektroinštalacijska dela</v>
      </c>
      <c r="C9" s="51" t="s">
        <v>11</v>
      </c>
      <c r="D9" s="46">
        <f>Elektroinštalacije!F126</f>
        <v>0</v>
      </c>
    </row>
    <row r="10" spans="1:4" ht="15.75">
      <c r="A10" s="51" t="s">
        <v>9</v>
      </c>
      <c r="B10" s="53" t="str">
        <f>'Zaključna dela'!B3</f>
        <v>Zaključna dela</v>
      </c>
      <c r="C10" s="51" t="s">
        <v>11</v>
      </c>
      <c r="D10" s="46">
        <f>'Zaključna dela'!F38</f>
        <v>0</v>
      </c>
    </row>
    <row r="11" spans="1:4" ht="15.75">
      <c r="A11" s="51" t="s">
        <v>10</v>
      </c>
      <c r="B11" s="53" t="s">
        <v>396</v>
      </c>
      <c r="C11" s="51" t="s">
        <v>11</v>
      </c>
      <c r="D11" s="46">
        <f>SUM(D3:D10)*0.02</f>
        <v>0</v>
      </c>
    </row>
    <row r="12" spans="1:4" ht="15.75">
      <c r="A12" s="51"/>
      <c r="B12" s="53"/>
      <c r="C12" s="51"/>
      <c r="D12" s="46"/>
    </row>
    <row r="13" spans="1:4" ht="16.5" thickBot="1">
      <c r="A13" s="54"/>
      <c r="B13" s="118" t="s">
        <v>252</v>
      </c>
      <c r="C13" s="54" t="s">
        <v>11</v>
      </c>
      <c r="D13" s="55">
        <f>SUM(D3:D11)</f>
        <v>0</v>
      </c>
    </row>
    <row r="14" spans="1:5" ht="16.5" thickTop="1">
      <c r="A14" s="7"/>
      <c r="B14" s="7"/>
      <c r="C14" s="7"/>
      <c r="D14" s="8"/>
      <c r="E14" s="8"/>
    </row>
  </sheetData>
  <sheetProtection/>
  <printOptions/>
  <pageMargins left="1.1811023622047245" right="0.7480314960629921" top="2.7083333333333335" bottom="0.984251968503937" header="0.5118110236220472" footer="0.7086614173228347"/>
  <pageSetup horizontalDpi="600" verticalDpi="600" orientation="portrait" paperSize="9" r:id="rId1"/>
  <headerFooter alignWithMargins="0">
    <oddHeader>&amp;C&amp;".HelveSL,Krepko"&amp;14POPIS DEL
NAMAKALNI SISTEM JABLJE&amp;R
</oddHeader>
    <oddFooter>&amp;C&amp;"Times New Roman,Navadno"&amp;10Št. proj 045 PZI/2017&amp;R&amp;"Times New Roman,Navadno"&amp;9
</oddFooter>
  </headerFooter>
</worksheet>
</file>

<file path=xl/worksheets/sheet2.xml><?xml version="1.0" encoding="utf-8"?>
<worksheet xmlns="http://schemas.openxmlformats.org/spreadsheetml/2006/main" xmlns:r="http://schemas.openxmlformats.org/officeDocument/2006/relationships">
  <sheetPr>
    <tabColor theme="0" tint="-0.3499799966812134"/>
  </sheetPr>
  <dimension ref="A1:F34"/>
  <sheetViews>
    <sheetView view="pageLayout" zoomScaleSheetLayoutView="100" workbookViewId="0" topLeftCell="A1">
      <selection activeCell="E6" sqref="E6"/>
    </sheetView>
  </sheetViews>
  <sheetFormatPr defaultColWidth="7.8984375" defaultRowHeight="15"/>
  <cols>
    <col min="1" max="1" width="2.8984375" style="90" bestFit="1" customWidth="1"/>
    <col min="2" max="2" width="33.69921875" style="23" customWidth="1"/>
    <col min="3" max="3" width="4.3984375" style="77" bestFit="1" customWidth="1"/>
    <col min="4" max="4" width="7" style="65" bestFit="1" customWidth="1"/>
    <col min="5" max="6" width="8.296875" style="18" customWidth="1"/>
    <col min="7" max="16384" width="7.8984375" style="1" customWidth="1"/>
  </cols>
  <sheetData>
    <row r="1" spans="1:6" ht="15.75">
      <c r="A1" s="89"/>
      <c r="B1" s="22" t="s">
        <v>30</v>
      </c>
      <c r="C1" s="86"/>
      <c r="D1" s="64"/>
      <c r="E1" s="13"/>
      <c r="F1" s="14"/>
    </row>
    <row r="2" spans="5:6" ht="15.75">
      <c r="E2" s="20"/>
      <c r="F2" s="20"/>
    </row>
    <row r="3" spans="1:6" ht="15.75">
      <c r="A3" s="91" t="s">
        <v>1</v>
      </c>
      <c r="B3" s="24" t="s">
        <v>22</v>
      </c>
      <c r="C3" s="82" t="s">
        <v>12</v>
      </c>
      <c r="D3" s="66" t="s">
        <v>15</v>
      </c>
      <c r="E3" s="16" t="s">
        <v>16</v>
      </c>
      <c r="F3" s="16" t="s">
        <v>17</v>
      </c>
    </row>
    <row r="5" spans="1:6" ht="15.75">
      <c r="A5" s="90" t="s">
        <v>1</v>
      </c>
      <c r="B5" s="23" t="s">
        <v>23</v>
      </c>
      <c r="C5" s="59"/>
      <c r="D5" s="59"/>
      <c r="E5" s="1"/>
      <c r="F5" s="1"/>
    </row>
    <row r="6" spans="3:6" ht="15.75">
      <c r="C6" s="77" t="s">
        <v>21</v>
      </c>
      <c r="D6" s="65">
        <v>1</v>
      </c>
      <c r="F6" s="18">
        <f>D6*E6</f>
        <v>0</v>
      </c>
    </row>
    <row r="7" spans="2:6" ht="15.75">
      <c r="B7" s="1"/>
      <c r="C7" s="59"/>
      <c r="D7" s="59"/>
      <c r="E7" s="1"/>
      <c r="F7" s="1"/>
    </row>
    <row r="8" spans="1:6" ht="15.75">
      <c r="A8" s="92" t="s">
        <v>2</v>
      </c>
      <c r="B8" s="57" t="s">
        <v>24</v>
      </c>
      <c r="C8" s="87"/>
      <c r="D8" s="67"/>
      <c r="E8" s="5"/>
      <c r="F8" s="5"/>
    </row>
    <row r="9" spans="1:6" ht="15.75">
      <c r="A9" s="93"/>
      <c r="B9" s="58"/>
      <c r="C9" s="59" t="s">
        <v>21</v>
      </c>
      <c r="D9" s="68">
        <v>1</v>
      </c>
      <c r="E9" s="60"/>
      <c r="F9" s="5">
        <f>D9*E9</f>
        <v>0</v>
      </c>
    </row>
    <row r="11" spans="1:6" ht="31.5">
      <c r="A11" s="92" t="s">
        <v>3</v>
      </c>
      <c r="B11" s="57" t="s">
        <v>31</v>
      </c>
      <c r="C11" s="87"/>
      <c r="D11" s="67"/>
      <c r="E11" s="5"/>
      <c r="F11" s="5"/>
    </row>
    <row r="12" spans="1:6" ht="15.75">
      <c r="A12" s="94"/>
      <c r="B12" s="57" t="s">
        <v>32</v>
      </c>
      <c r="C12" s="59" t="s">
        <v>21</v>
      </c>
      <c r="D12" s="68">
        <v>2</v>
      </c>
      <c r="E12" s="60"/>
      <c r="F12" s="5">
        <f>D12*E12</f>
        <v>0</v>
      </c>
    </row>
    <row r="13" spans="1:6" ht="15.75">
      <c r="A13" s="94"/>
      <c r="B13" s="57" t="s">
        <v>33</v>
      </c>
      <c r="C13" s="59" t="s">
        <v>21</v>
      </c>
      <c r="D13" s="68">
        <v>2</v>
      </c>
      <c r="E13" s="60"/>
      <c r="F13" s="5">
        <f>D13*E13</f>
        <v>0</v>
      </c>
    </row>
    <row r="14" spans="1:6" ht="15.75">
      <c r="A14" s="94"/>
      <c r="B14" s="57" t="s">
        <v>34</v>
      </c>
      <c r="C14" s="59" t="s">
        <v>21</v>
      </c>
      <c r="D14" s="68">
        <v>2</v>
      </c>
      <c r="E14" s="60"/>
      <c r="F14" s="5">
        <f>D14*E14</f>
        <v>0</v>
      </c>
    </row>
    <row r="16" spans="1:6" ht="47.25">
      <c r="A16" s="92" t="s">
        <v>4</v>
      </c>
      <c r="B16" s="57" t="s">
        <v>413</v>
      </c>
      <c r="C16" s="87"/>
      <c r="D16" s="67"/>
      <c r="E16" s="5"/>
      <c r="F16" s="5"/>
    </row>
    <row r="17" spans="1:6" ht="15.75">
      <c r="A17" s="94"/>
      <c r="B17" s="57"/>
      <c r="C17" s="59" t="s">
        <v>21</v>
      </c>
      <c r="D17" s="68">
        <v>4</v>
      </c>
      <c r="E17" s="60"/>
      <c r="F17" s="5">
        <f>D17*E17</f>
        <v>0</v>
      </c>
    </row>
    <row r="18" spans="1:6" ht="15.75">
      <c r="A18" s="94"/>
      <c r="B18" s="57"/>
      <c r="C18" s="59"/>
      <c r="D18" s="68"/>
      <c r="E18" s="60"/>
      <c r="F18" s="5"/>
    </row>
    <row r="19" spans="1:2" ht="31.5">
      <c r="A19" s="92" t="s">
        <v>5</v>
      </c>
      <c r="B19" s="57" t="s">
        <v>35</v>
      </c>
    </row>
    <row r="20" spans="3:6" ht="15.75">
      <c r="C20" s="59" t="s">
        <v>20</v>
      </c>
      <c r="D20" s="68">
        <v>4700</v>
      </c>
      <c r="E20" s="60"/>
      <c r="F20" s="5">
        <f>D20*E20</f>
        <v>0</v>
      </c>
    </row>
    <row r="22" spans="1:2" ht="15.75">
      <c r="A22" s="92" t="s">
        <v>7</v>
      </c>
      <c r="B22" s="57" t="s">
        <v>36</v>
      </c>
    </row>
    <row r="23" spans="3:6" ht="15.75">
      <c r="C23" s="59" t="s">
        <v>21</v>
      </c>
      <c r="D23" s="68">
        <v>1</v>
      </c>
      <c r="E23" s="60"/>
      <c r="F23" s="5">
        <f>D23*E23</f>
        <v>0</v>
      </c>
    </row>
    <row r="25" spans="1:2" ht="94.5">
      <c r="A25" s="92" t="s">
        <v>8</v>
      </c>
      <c r="B25" s="57" t="s">
        <v>37</v>
      </c>
    </row>
    <row r="26" spans="3:6" ht="15.75">
      <c r="C26" s="59" t="s">
        <v>21</v>
      </c>
      <c r="D26" s="68">
        <v>1</v>
      </c>
      <c r="E26" s="60"/>
      <c r="F26" s="5">
        <f>D26*E26</f>
        <v>0</v>
      </c>
    </row>
    <row r="28" spans="1:2" ht="15.75">
      <c r="A28" s="92" t="s">
        <v>9</v>
      </c>
      <c r="B28" s="57" t="s">
        <v>38</v>
      </c>
    </row>
    <row r="29" spans="3:6" ht="15.75">
      <c r="C29" s="59" t="s">
        <v>21</v>
      </c>
      <c r="D29" s="68">
        <v>1</v>
      </c>
      <c r="E29" s="60"/>
      <c r="F29" s="5">
        <f>D29*E29</f>
        <v>0</v>
      </c>
    </row>
    <row r="31" spans="1:2" ht="31.5">
      <c r="A31" s="92" t="s">
        <v>10</v>
      </c>
      <c r="B31" s="57" t="s">
        <v>40</v>
      </c>
    </row>
    <row r="32" spans="3:6" ht="15.75">
      <c r="C32" s="59" t="s">
        <v>21</v>
      </c>
      <c r="D32" s="68">
        <v>1</v>
      </c>
      <c r="E32" s="60"/>
      <c r="F32" s="5">
        <f>D32*E32</f>
        <v>0</v>
      </c>
    </row>
    <row r="33" spans="1:6" ht="15.75">
      <c r="A33" s="95"/>
      <c r="B33" s="119"/>
      <c r="C33" s="96"/>
      <c r="D33" s="120"/>
      <c r="E33" s="19"/>
      <c r="F33" s="19"/>
    </row>
    <row r="34" spans="1:6" ht="16.5" customHeight="1">
      <c r="A34" s="88"/>
      <c r="B34" s="29" t="s">
        <v>25</v>
      </c>
      <c r="C34" s="88" t="s">
        <v>11</v>
      </c>
      <c r="D34" s="69"/>
      <c r="F34" s="21">
        <f>SUM(F6:F32)</f>
        <v>0</v>
      </c>
    </row>
  </sheetData>
  <sheetProtection/>
  <printOptions/>
  <pageMargins left="1.1811023622047245" right="1.603125" top="0.984251968503937" bottom="0.984251968503937" header="0.5118110236220472" footer="0.7086614173228347"/>
  <pageSetup horizontalDpi="600" verticalDpi="600" orientation="portrait" paperSize="9" scale="90" r:id="rId1"/>
  <headerFooter alignWithMargins="0">
    <oddHeader>&amp;R
</oddHeader>
    <oddFooter>&amp;C&amp;10Št. proj 045 PZI/2017</oddFooter>
  </headerFooter>
</worksheet>
</file>

<file path=xl/worksheets/sheet3.xml><?xml version="1.0" encoding="utf-8"?>
<worksheet xmlns="http://schemas.openxmlformats.org/spreadsheetml/2006/main" xmlns:r="http://schemas.openxmlformats.org/officeDocument/2006/relationships">
  <sheetPr>
    <tabColor theme="0" tint="-0.3499799966812134"/>
  </sheetPr>
  <dimension ref="A1:F109"/>
  <sheetViews>
    <sheetView view="pageLayout" zoomScaleSheetLayoutView="100" workbookViewId="0" topLeftCell="A91">
      <selection activeCell="E37" sqref="E37"/>
    </sheetView>
  </sheetViews>
  <sheetFormatPr defaultColWidth="7.8984375" defaultRowHeight="15"/>
  <cols>
    <col min="1" max="1" width="4.296875" style="90" bestFit="1" customWidth="1"/>
    <col min="2" max="2" width="33.69921875" style="23" customWidth="1"/>
    <col min="3" max="3" width="4.3984375" style="77" bestFit="1" customWidth="1"/>
    <col min="4" max="4" width="7" style="98" bestFit="1" customWidth="1"/>
    <col min="5" max="5" width="8.296875" style="18" customWidth="1"/>
    <col min="6" max="6" width="8.796875" style="18" bestFit="1" customWidth="1"/>
    <col min="7" max="16384" width="7.8984375" style="1" customWidth="1"/>
  </cols>
  <sheetData>
    <row r="1" spans="1:6" ht="15.75">
      <c r="A1" s="89"/>
      <c r="B1" s="22" t="s">
        <v>0</v>
      </c>
      <c r="C1" s="86"/>
      <c r="D1" s="97"/>
      <c r="E1" s="13"/>
      <c r="F1" s="14"/>
    </row>
    <row r="2" spans="5:6" ht="15.75">
      <c r="E2" s="20"/>
      <c r="F2" s="20"/>
    </row>
    <row r="3" spans="1:6" ht="15.75">
      <c r="A3" s="91" t="s">
        <v>2</v>
      </c>
      <c r="B3" s="24" t="s">
        <v>39</v>
      </c>
      <c r="C3" s="82" t="s">
        <v>12</v>
      </c>
      <c r="D3" s="99" t="s">
        <v>15</v>
      </c>
      <c r="E3" s="16" t="s">
        <v>16</v>
      </c>
      <c r="F3" s="16" t="s">
        <v>17</v>
      </c>
    </row>
    <row r="5" spans="1:2" ht="15.75">
      <c r="A5" s="109" t="s">
        <v>48</v>
      </c>
      <c r="B5" s="29" t="s">
        <v>49</v>
      </c>
    </row>
    <row r="6" spans="1:2" ht="15.75">
      <c r="A6" s="109"/>
      <c r="B6" s="29"/>
    </row>
    <row r="7" spans="2:6" ht="55.5" customHeight="1">
      <c r="B7" s="192" t="s">
        <v>41</v>
      </c>
      <c r="C7" s="193"/>
      <c r="D7" s="193"/>
      <c r="E7" s="193"/>
      <c r="F7" s="193"/>
    </row>
    <row r="9" spans="1:6" ht="47.25">
      <c r="A9" s="90" t="s">
        <v>1</v>
      </c>
      <c r="B9" s="25" t="s">
        <v>257</v>
      </c>
      <c r="D9" s="28"/>
      <c r="E9" s="17"/>
      <c r="F9" s="17"/>
    </row>
    <row r="10" spans="3:6" ht="15.75">
      <c r="C10" s="77" t="s">
        <v>14</v>
      </c>
      <c r="D10" s="98">
        <v>1300</v>
      </c>
      <c r="F10" s="18">
        <f>D10*E10</f>
        <v>0</v>
      </c>
    </row>
    <row r="12" spans="1:2" ht="63">
      <c r="A12" s="92" t="s">
        <v>2</v>
      </c>
      <c r="B12" s="57" t="s">
        <v>42</v>
      </c>
    </row>
    <row r="13" spans="3:6" ht="15.75">
      <c r="C13" s="59" t="s">
        <v>14</v>
      </c>
      <c r="D13" s="100">
        <v>20</v>
      </c>
      <c r="E13" s="60"/>
      <c r="F13" s="5">
        <f>D13*E13</f>
        <v>0</v>
      </c>
    </row>
    <row r="15" spans="1:6" ht="63">
      <c r="A15" s="90" t="s">
        <v>3</v>
      </c>
      <c r="B15" s="25" t="s">
        <v>63</v>
      </c>
      <c r="D15" s="28"/>
      <c r="E15" s="17"/>
      <c r="F15" s="17"/>
    </row>
    <row r="16" spans="3:6" ht="15.75">
      <c r="C16" s="77" t="s">
        <v>14</v>
      </c>
      <c r="D16" s="98">
        <v>8000</v>
      </c>
      <c r="F16" s="18">
        <f>D16*E16</f>
        <v>0</v>
      </c>
    </row>
    <row r="18" spans="1:6" ht="31.5">
      <c r="A18" s="92" t="s">
        <v>4</v>
      </c>
      <c r="B18" s="57" t="s">
        <v>43</v>
      </c>
      <c r="C18" s="87"/>
      <c r="D18" s="101"/>
      <c r="E18" s="5"/>
      <c r="F18" s="5"/>
    </row>
    <row r="19" spans="1:6" ht="15.75">
      <c r="A19" s="93"/>
      <c r="B19" s="58"/>
      <c r="C19" s="59" t="s">
        <v>20</v>
      </c>
      <c r="D19" s="100">
        <v>4700</v>
      </c>
      <c r="E19" s="60"/>
      <c r="F19" s="5">
        <f>D19*E19</f>
        <v>0</v>
      </c>
    </row>
    <row r="21" spans="1:6" ht="63">
      <c r="A21" s="92" t="s">
        <v>5</v>
      </c>
      <c r="B21" s="25" t="s">
        <v>46</v>
      </c>
      <c r="C21" s="87"/>
      <c r="D21" s="101"/>
      <c r="E21" s="5"/>
      <c r="F21" s="5"/>
    </row>
    <row r="22" spans="1:6" ht="15.75">
      <c r="A22" s="93"/>
      <c r="B22" s="58"/>
      <c r="C22" s="59" t="s">
        <v>14</v>
      </c>
      <c r="D22" s="100">
        <v>300</v>
      </c>
      <c r="E22" s="60"/>
      <c r="F22" s="5">
        <f>D22*E22</f>
        <v>0</v>
      </c>
    </row>
    <row r="23" spans="1:6" ht="15.75">
      <c r="A23" s="93"/>
      <c r="B23" s="58"/>
      <c r="C23" s="59"/>
      <c r="D23" s="100"/>
      <c r="E23" s="60"/>
      <c r="F23" s="5"/>
    </row>
    <row r="24" spans="1:6" ht="63">
      <c r="A24" s="92" t="s">
        <v>7</v>
      </c>
      <c r="B24" s="57" t="s">
        <v>54</v>
      </c>
      <c r="C24" s="87"/>
      <c r="D24" s="101"/>
      <c r="E24" s="5"/>
      <c r="F24" s="5"/>
    </row>
    <row r="25" spans="1:6" ht="15.75">
      <c r="A25" s="93"/>
      <c r="B25" s="58"/>
      <c r="C25" s="59" t="s">
        <v>20</v>
      </c>
      <c r="D25" s="100">
        <v>37.2</v>
      </c>
      <c r="E25" s="60"/>
      <c r="F25" s="5">
        <f>D25*E25</f>
        <v>0</v>
      </c>
    </row>
    <row r="26" spans="1:6" ht="15.75">
      <c r="A26" s="93"/>
      <c r="B26" s="58"/>
      <c r="C26" s="59"/>
      <c r="D26" s="100"/>
      <c r="E26" s="60"/>
      <c r="F26" s="5"/>
    </row>
    <row r="27" spans="1:6" ht="78.75">
      <c r="A27" s="92" t="s">
        <v>8</v>
      </c>
      <c r="B27" s="57" t="s">
        <v>44</v>
      </c>
      <c r="C27" s="87"/>
      <c r="D27" s="101"/>
      <c r="E27" s="5"/>
      <c r="F27" s="5"/>
    </row>
    <row r="28" spans="1:6" ht="15.75">
      <c r="A28" s="93"/>
      <c r="B28" s="58"/>
      <c r="C28" s="59" t="s">
        <v>14</v>
      </c>
      <c r="D28" s="100">
        <v>300</v>
      </c>
      <c r="E28" s="60"/>
      <c r="F28" s="5">
        <f>D28*E28</f>
        <v>0</v>
      </c>
    </row>
    <row r="30" spans="1:6" ht="47.25">
      <c r="A30" s="92" t="s">
        <v>10</v>
      </c>
      <c r="B30" s="57" t="s">
        <v>45</v>
      </c>
      <c r="C30" s="87"/>
      <c r="D30" s="101"/>
      <c r="E30" s="5"/>
      <c r="F30" s="5"/>
    </row>
    <row r="31" spans="1:6" ht="15.75">
      <c r="A31" s="93"/>
      <c r="B31" s="58"/>
      <c r="C31" s="59" t="s">
        <v>14</v>
      </c>
      <c r="D31" s="100">
        <v>800</v>
      </c>
      <c r="E31" s="60"/>
      <c r="F31" s="5">
        <f>D31*E31</f>
        <v>0</v>
      </c>
    </row>
    <row r="33" spans="1:6" ht="78.75">
      <c r="A33" s="92" t="s">
        <v>26</v>
      </c>
      <c r="B33" s="57" t="s">
        <v>47</v>
      </c>
      <c r="C33" s="87"/>
      <c r="D33" s="101"/>
      <c r="E33" s="5"/>
      <c r="F33" s="5"/>
    </row>
    <row r="34" spans="1:6" ht="15.75">
      <c r="A34" s="93"/>
      <c r="B34" s="58"/>
      <c r="C34" s="59" t="s">
        <v>14</v>
      </c>
      <c r="D34" s="100">
        <v>9600</v>
      </c>
      <c r="E34" s="60"/>
      <c r="F34" s="5">
        <f>D34*E34</f>
        <v>0</v>
      </c>
    </row>
    <row r="36" spans="1:6" ht="78.75">
      <c r="A36" s="92" t="s">
        <v>27</v>
      </c>
      <c r="B36" s="57" t="s">
        <v>50</v>
      </c>
      <c r="C36" s="87"/>
      <c r="D36" s="101"/>
      <c r="E36" s="5"/>
      <c r="F36" s="5"/>
    </row>
    <row r="37" spans="1:6" ht="15.75">
      <c r="A37" s="93"/>
      <c r="B37" s="58"/>
      <c r="C37" s="59" t="s">
        <v>14</v>
      </c>
      <c r="D37" s="100">
        <v>15</v>
      </c>
      <c r="E37" s="60"/>
      <c r="F37" s="5">
        <f>D37*E37</f>
        <v>0</v>
      </c>
    </row>
    <row r="39" spans="1:6" ht="78.75">
      <c r="A39" s="92" t="s">
        <v>28</v>
      </c>
      <c r="B39" s="57" t="s">
        <v>51</v>
      </c>
      <c r="C39" s="87"/>
      <c r="D39" s="101"/>
      <c r="E39" s="5"/>
      <c r="F39" s="5"/>
    </row>
    <row r="40" spans="1:6" ht="15.75">
      <c r="A40" s="93"/>
      <c r="B40" s="58"/>
      <c r="C40" s="59" t="s">
        <v>14</v>
      </c>
      <c r="D40" s="100">
        <v>5</v>
      </c>
      <c r="E40" s="60"/>
      <c r="F40" s="5">
        <f>D40*E40</f>
        <v>0</v>
      </c>
    </row>
    <row r="42" spans="1:6" ht="63">
      <c r="A42" s="92" t="s">
        <v>55</v>
      </c>
      <c r="B42" s="57" t="s">
        <v>52</v>
      </c>
      <c r="C42" s="87"/>
      <c r="D42" s="101"/>
      <c r="E42" s="5"/>
      <c r="F42" s="5"/>
    </row>
    <row r="43" spans="1:6" ht="15.75">
      <c r="A43" s="93"/>
      <c r="B43" s="57" t="s">
        <v>32</v>
      </c>
      <c r="C43" s="59" t="s">
        <v>21</v>
      </c>
      <c r="D43" s="68">
        <v>2</v>
      </c>
      <c r="E43" s="60"/>
      <c r="F43" s="5">
        <f>D43*E43</f>
        <v>0</v>
      </c>
    </row>
    <row r="44" spans="1:6" ht="15.75">
      <c r="A44" s="93"/>
      <c r="B44" s="57" t="s">
        <v>33</v>
      </c>
      <c r="C44" s="59" t="s">
        <v>21</v>
      </c>
      <c r="D44" s="68">
        <v>2</v>
      </c>
      <c r="E44" s="60"/>
      <c r="F44" s="5">
        <f>D44*E44</f>
        <v>0</v>
      </c>
    </row>
    <row r="45" spans="1:6" ht="15.75">
      <c r="A45" s="93"/>
      <c r="B45" s="57" t="s">
        <v>34</v>
      </c>
      <c r="C45" s="59" t="s">
        <v>21</v>
      </c>
      <c r="D45" s="68">
        <v>2</v>
      </c>
      <c r="E45" s="60"/>
      <c r="F45" s="5">
        <f>D45*E45</f>
        <v>0</v>
      </c>
    </row>
    <row r="47" spans="1:2" ht="15.75">
      <c r="A47" s="109" t="s">
        <v>48</v>
      </c>
      <c r="B47" s="29" t="s">
        <v>56</v>
      </c>
    </row>
    <row r="48" spans="1:2" ht="15.75">
      <c r="A48" s="109"/>
      <c r="B48" s="29"/>
    </row>
    <row r="49" spans="2:6" ht="53.25" customHeight="1">
      <c r="B49" s="192" t="s">
        <v>41</v>
      </c>
      <c r="C49" s="193"/>
      <c r="D49" s="193"/>
      <c r="E49" s="193"/>
      <c r="F49" s="193"/>
    </row>
    <row r="50" spans="2:6" ht="15.75">
      <c r="B50" s="25"/>
      <c r="C50" s="108"/>
      <c r="D50" s="108"/>
      <c r="E50" s="108"/>
      <c r="F50" s="108"/>
    </row>
    <row r="51" spans="2:6" ht="15.75">
      <c r="B51" s="29" t="s">
        <v>57</v>
      </c>
      <c r="C51" s="108"/>
      <c r="D51" s="108"/>
      <c r="E51" s="108"/>
      <c r="F51" s="108"/>
    </row>
    <row r="53" spans="1:6" ht="63">
      <c r="A53" s="90" t="s">
        <v>1</v>
      </c>
      <c r="B53" s="25" t="s">
        <v>58</v>
      </c>
      <c r="D53" s="28"/>
      <c r="E53" s="17"/>
      <c r="F53" s="17"/>
    </row>
    <row r="54" spans="3:6" ht="15.75">
      <c r="C54" s="77" t="s">
        <v>14</v>
      </c>
      <c r="D54" s="98">
        <v>10</v>
      </c>
      <c r="F54" s="18">
        <f>D54*E54</f>
        <v>0</v>
      </c>
    </row>
    <row r="56" spans="1:2" ht="47.25">
      <c r="A56" s="92" t="s">
        <v>2</v>
      </c>
      <c r="B56" s="57" t="s">
        <v>59</v>
      </c>
    </row>
    <row r="57" spans="3:6" ht="15.75">
      <c r="C57" s="59" t="s">
        <v>13</v>
      </c>
      <c r="D57" s="100">
        <v>13</v>
      </c>
      <c r="E57" s="60"/>
      <c r="F57" s="5">
        <f>D57*E57</f>
        <v>0</v>
      </c>
    </row>
    <row r="58" spans="1:2" ht="31.5">
      <c r="A58" s="92" t="s">
        <v>3</v>
      </c>
      <c r="B58" s="57" t="s">
        <v>60</v>
      </c>
    </row>
    <row r="59" spans="3:6" ht="15.75">
      <c r="C59" s="59" t="s">
        <v>14</v>
      </c>
      <c r="D59" s="100">
        <v>4</v>
      </c>
      <c r="E59" s="60"/>
      <c r="F59" s="5">
        <f>D59*E59</f>
        <v>0</v>
      </c>
    </row>
    <row r="61" spans="1:2" ht="47.25">
      <c r="A61" s="92" t="s">
        <v>4</v>
      </c>
      <c r="B61" s="57" t="s">
        <v>61</v>
      </c>
    </row>
    <row r="62" spans="3:6" ht="15.75">
      <c r="C62" s="59" t="s">
        <v>14</v>
      </c>
      <c r="D62" s="100">
        <v>4</v>
      </c>
      <c r="E62" s="60"/>
      <c r="F62" s="5">
        <f>D62*E62</f>
        <v>0</v>
      </c>
    </row>
    <row r="64" spans="2:6" ht="15.75">
      <c r="B64" s="29" t="s">
        <v>62</v>
      </c>
      <c r="C64" s="108"/>
      <c r="D64" s="108"/>
      <c r="E64" s="108"/>
      <c r="F64" s="108"/>
    </row>
    <row r="66" spans="1:6" ht="47.25">
      <c r="A66" s="90" t="s">
        <v>1</v>
      </c>
      <c r="B66" s="25" t="s">
        <v>64</v>
      </c>
      <c r="D66" s="28"/>
      <c r="E66" s="17"/>
      <c r="F66" s="17"/>
    </row>
    <row r="67" spans="3:6" ht="15.75">
      <c r="C67" s="77" t="s">
        <v>14</v>
      </c>
      <c r="D67" s="98">
        <v>12</v>
      </c>
      <c r="F67" s="18">
        <f>D67*E67</f>
        <v>0</v>
      </c>
    </row>
    <row r="69" spans="1:2" ht="31.5">
      <c r="A69" s="92" t="s">
        <v>2</v>
      </c>
      <c r="B69" s="57" t="s">
        <v>65</v>
      </c>
    </row>
    <row r="70" spans="3:6" ht="15.75">
      <c r="C70" s="59" t="s">
        <v>13</v>
      </c>
      <c r="D70" s="100">
        <v>17</v>
      </c>
      <c r="E70" s="60"/>
      <c r="F70" s="5">
        <f>D70*E70</f>
        <v>0</v>
      </c>
    </row>
    <row r="71" spans="1:2" ht="31.5">
      <c r="A71" s="92" t="s">
        <v>3</v>
      </c>
      <c r="B71" s="57" t="s">
        <v>70</v>
      </c>
    </row>
    <row r="72" spans="3:6" ht="15.75">
      <c r="C72" s="59" t="s">
        <v>14</v>
      </c>
      <c r="D72" s="100">
        <v>0.5</v>
      </c>
      <c r="E72" s="60"/>
      <c r="F72" s="5">
        <f>D72*E72</f>
        <v>0</v>
      </c>
    </row>
    <row r="74" spans="1:2" ht="47.25">
      <c r="A74" s="92" t="s">
        <v>4</v>
      </c>
      <c r="B74" s="57" t="s">
        <v>67</v>
      </c>
    </row>
    <row r="75" spans="3:6" ht="15.75">
      <c r="C75" s="59" t="s">
        <v>14</v>
      </c>
      <c r="D75" s="100">
        <v>12</v>
      </c>
      <c r="E75" s="60"/>
      <c r="F75" s="5">
        <f>D75*E75</f>
        <v>0</v>
      </c>
    </row>
    <row r="77" spans="2:6" ht="15.75">
      <c r="B77" s="29" t="s">
        <v>68</v>
      </c>
      <c r="C77" s="108"/>
      <c r="D77" s="108"/>
      <c r="E77" s="108"/>
      <c r="F77" s="108"/>
    </row>
    <row r="79" spans="1:6" ht="47.25">
      <c r="A79" s="90" t="s">
        <v>1</v>
      </c>
      <c r="B79" s="25" t="s">
        <v>69</v>
      </c>
      <c r="D79" s="28"/>
      <c r="E79" s="17"/>
      <c r="F79" s="17"/>
    </row>
    <row r="80" spans="3:6" ht="15.75">
      <c r="C80" s="77" t="s">
        <v>14</v>
      </c>
      <c r="D80" s="98">
        <v>9</v>
      </c>
      <c r="F80" s="18">
        <f>D80*E80</f>
        <v>0</v>
      </c>
    </row>
    <row r="82" spans="1:2" ht="31.5">
      <c r="A82" s="92" t="s">
        <v>2</v>
      </c>
      <c r="B82" s="57" t="s">
        <v>65</v>
      </c>
    </row>
    <row r="83" spans="3:6" ht="15.75">
      <c r="C83" s="59" t="s">
        <v>13</v>
      </c>
      <c r="D83" s="100">
        <v>10</v>
      </c>
      <c r="E83" s="60"/>
      <c r="F83" s="5">
        <f>D83*E83</f>
        <v>0</v>
      </c>
    </row>
    <row r="85" spans="1:2" ht="31.5">
      <c r="A85" s="92" t="s">
        <v>3</v>
      </c>
      <c r="B85" s="57" t="s">
        <v>66</v>
      </c>
    </row>
    <row r="86" spans="3:6" ht="15.75">
      <c r="C86" s="59" t="s">
        <v>14</v>
      </c>
      <c r="D86" s="100">
        <v>0.8</v>
      </c>
      <c r="E86" s="60"/>
      <c r="F86" s="5">
        <f>D86*E86</f>
        <v>0</v>
      </c>
    </row>
    <row r="88" spans="1:2" ht="47.25">
      <c r="A88" s="92" t="s">
        <v>4</v>
      </c>
      <c r="B88" s="57" t="s">
        <v>67</v>
      </c>
    </row>
    <row r="89" spans="3:6" ht="15.75">
      <c r="C89" s="59" t="s">
        <v>14</v>
      </c>
      <c r="D89" s="100">
        <v>9</v>
      </c>
      <c r="E89" s="60"/>
      <c r="F89" s="5">
        <f>D89*E89</f>
        <v>0</v>
      </c>
    </row>
    <row r="90" spans="3:6" ht="15.75">
      <c r="C90" s="59"/>
      <c r="D90" s="100"/>
      <c r="E90" s="60"/>
      <c r="F90" s="5"/>
    </row>
    <row r="91" spans="3:6" ht="15.75">
      <c r="C91" s="59"/>
      <c r="D91" s="100"/>
      <c r="E91" s="60"/>
      <c r="F91" s="5"/>
    </row>
    <row r="92" spans="3:6" ht="15.75">
      <c r="C92" s="59"/>
      <c r="D92" s="100"/>
      <c r="E92" s="60"/>
      <c r="F92" s="5"/>
    </row>
    <row r="93" spans="3:6" ht="15.75">
      <c r="C93" s="59"/>
      <c r="D93" s="100"/>
      <c r="E93" s="60"/>
      <c r="F93" s="5"/>
    </row>
    <row r="94" spans="3:6" ht="15.75">
      <c r="C94" s="59"/>
      <c r="D94" s="100"/>
      <c r="E94" s="60"/>
      <c r="F94" s="5"/>
    </row>
    <row r="95" spans="2:6" ht="15.75">
      <c r="B95" s="29" t="s">
        <v>253</v>
      </c>
      <c r="C95" s="108"/>
      <c r="D95" s="108"/>
      <c r="E95" s="108"/>
      <c r="F95" s="108"/>
    </row>
    <row r="97" spans="1:6" ht="47.25">
      <c r="A97" s="90" t="s">
        <v>1</v>
      </c>
      <c r="B97" s="25" t="s">
        <v>254</v>
      </c>
      <c r="D97" s="28"/>
      <c r="E97" s="17"/>
      <c r="F97" s="17"/>
    </row>
    <row r="98" spans="3:6" ht="15.75">
      <c r="C98" s="77" t="s">
        <v>14</v>
      </c>
      <c r="D98" s="98">
        <v>2</v>
      </c>
      <c r="F98" s="18">
        <f>D98*E98</f>
        <v>0</v>
      </c>
    </row>
    <row r="100" spans="1:2" ht="31.5">
      <c r="A100" s="92" t="s">
        <v>2</v>
      </c>
      <c r="B100" s="57" t="s">
        <v>65</v>
      </c>
    </row>
    <row r="101" spans="3:6" ht="15.75">
      <c r="C101" s="59" t="s">
        <v>13</v>
      </c>
      <c r="D101" s="100">
        <v>2</v>
      </c>
      <c r="E101" s="60"/>
      <c r="F101" s="5">
        <f>D101*E101</f>
        <v>0</v>
      </c>
    </row>
    <row r="103" spans="1:2" ht="31.5">
      <c r="A103" s="92" t="s">
        <v>3</v>
      </c>
      <c r="B103" s="57" t="s">
        <v>255</v>
      </c>
    </row>
    <row r="104" spans="3:6" ht="15.75">
      <c r="C104" s="59" t="s">
        <v>14</v>
      </c>
      <c r="D104" s="100">
        <v>2</v>
      </c>
      <c r="E104" s="60"/>
      <c r="F104" s="5">
        <f>D104*E104</f>
        <v>0</v>
      </c>
    </row>
    <row r="106" spans="1:2" ht="15.75">
      <c r="A106" s="92" t="s">
        <v>4</v>
      </c>
      <c r="B106" s="57" t="s">
        <v>256</v>
      </c>
    </row>
    <row r="107" spans="3:6" ht="15.75">
      <c r="C107" s="59" t="s">
        <v>14</v>
      </c>
      <c r="D107" s="100">
        <v>2</v>
      </c>
      <c r="E107" s="60"/>
      <c r="F107" s="5">
        <f>D107*E107</f>
        <v>0</v>
      </c>
    </row>
    <row r="108" spans="1:6" ht="15.75">
      <c r="A108" s="95"/>
      <c r="B108" s="27"/>
      <c r="C108" s="96"/>
      <c r="D108" s="102"/>
      <c r="E108" s="19"/>
      <c r="F108" s="19"/>
    </row>
    <row r="109" spans="1:6" ht="15.75">
      <c r="A109" s="88"/>
      <c r="B109" s="29" t="s">
        <v>6</v>
      </c>
      <c r="C109" s="88" t="s">
        <v>11</v>
      </c>
      <c r="D109" s="103"/>
      <c r="F109" s="21">
        <f>SUM(F10:F108)</f>
        <v>0</v>
      </c>
    </row>
  </sheetData>
  <sheetProtection/>
  <mergeCells count="2">
    <mergeCell ref="B7:F7"/>
    <mergeCell ref="B49:F49"/>
  </mergeCells>
  <printOptions/>
  <pageMargins left="1.1811023622047245" right="1.1811023622047245" top="0.7480314960629921" bottom="0.7480314960629921" header="0.31496062992125984" footer="0.31496062992125984"/>
  <pageSetup horizontalDpi="600" verticalDpi="600" orientation="portrait" paperSize="9" scale="90" r:id="rId1"/>
  <headerFooter alignWithMargins="0">
    <oddHeader>&amp;R
</oddHeader>
    <oddFooter>&amp;C&amp;10Št. proj 045 PZI/2017</oddFooter>
  </headerFooter>
</worksheet>
</file>

<file path=xl/worksheets/sheet4.xml><?xml version="1.0" encoding="utf-8"?>
<worksheet xmlns="http://schemas.openxmlformats.org/spreadsheetml/2006/main" xmlns:r="http://schemas.openxmlformats.org/officeDocument/2006/relationships">
  <sheetPr>
    <tabColor theme="3" tint="0.39998000860214233"/>
  </sheetPr>
  <dimension ref="A1:J16"/>
  <sheetViews>
    <sheetView view="pageLayout" zoomScaleSheetLayoutView="100" workbookViewId="0" topLeftCell="A1">
      <selection activeCell="E6" sqref="E6"/>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2" t="s">
        <v>19</v>
      </c>
      <c r="C1" s="81"/>
      <c r="D1" s="75"/>
      <c r="E1" s="38"/>
      <c r="F1" s="39"/>
      <c r="H1" s="4"/>
      <c r="I1" s="3"/>
      <c r="J1" s="3"/>
    </row>
    <row r="2" spans="1:10" s="1" customFormat="1" ht="15.75">
      <c r="A2" s="105"/>
      <c r="B2" s="30"/>
      <c r="C2" s="77"/>
      <c r="D2" s="65"/>
      <c r="E2" s="17"/>
      <c r="F2" s="17"/>
      <c r="H2" s="4"/>
      <c r="I2" s="3"/>
      <c r="J2" s="70"/>
    </row>
    <row r="3" spans="1:10" ht="15.75">
      <c r="A3" s="84" t="s">
        <v>3</v>
      </c>
      <c r="B3" s="31" t="s">
        <v>71</v>
      </c>
      <c r="C3" s="82" t="s">
        <v>12</v>
      </c>
      <c r="D3" s="66" t="s">
        <v>15</v>
      </c>
      <c r="E3" s="16" t="s">
        <v>16</v>
      </c>
      <c r="F3" s="16" t="s">
        <v>17</v>
      </c>
      <c r="H3" s="71"/>
      <c r="I3" s="72"/>
      <c r="J3" s="72"/>
    </row>
    <row r="4" spans="1:10" ht="15.75">
      <c r="A4" s="106"/>
      <c r="B4" s="30"/>
      <c r="C4" s="83"/>
      <c r="D4" s="76"/>
      <c r="E4" s="37"/>
      <c r="F4" s="37"/>
      <c r="H4" s="73"/>
      <c r="I4" s="72"/>
      <c r="J4" s="72"/>
    </row>
    <row r="5" spans="1:8" ht="15.75">
      <c r="A5" s="90"/>
      <c r="B5" s="29" t="s">
        <v>75</v>
      </c>
      <c r="C5" s="108"/>
      <c r="D5" s="108"/>
      <c r="E5" s="108"/>
      <c r="F5" s="108"/>
      <c r="H5" s="5"/>
    </row>
    <row r="6" spans="1:8" ht="15.75">
      <c r="A6" s="90"/>
      <c r="B6" s="29"/>
      <c r="C6" s="108"/>
      <c r="D6" s="108"/>
      <c r="E6" s="108"/>
      <c r="F6" s="108"/>
      <c r="H6" s="9"/>
    </row>
    <row r="7" spans="1:8" ht="47.25">
      <c r="A7" s="90" t="s">
        <v>1</v>
      </c>
      <c r="B7" s="25" t="s">
        <v>72</v>
      </c>
      <c r="C7" s="77"/>
      <c r="D7" s="77"/>
      <c r="E7" s="17"/>
      <c r="F7" s="17"/>
      <c r="H7" s="10"/>
    </row>
    <row r="8" spans="1:8" s="1" customFormat="1" ht="15.75">
      <c r="A8" s="90"/>
      <c r="B8" s="23"/>
      <c r="C8" s="77" t="s">
        <v>14</v>
      </c>
      <c r="D8" s="65">
        <v>0.3</v>
      </c>
      <c r="E8" s="18"/>
      <c r="F8" s="18">
        <f>D8*E8</f>
        <v>0</v>
      </c>
      <c r="H8" s="2"/>
    </row>
    <row r="9" spans="1:6" ht="15.75">
      <c r="A9" s="90"/>
      <c r="B9" s="23"/>
      <c r="C9" s="77"/>
      <c r="D9" s="65"/>
      <c r="E9" s="18"/>
      <c r="F9" s="18"/>
    </row>
    <row r="10" spans="1:10" ht="63">
      <c r="A10" s="106" t="s">
        <v>2</v>
      </c>
      <c r="B10" s="26" t="s">
        <v>76</v>
      </c>
      <c r="C10" s="77"/>
      <c r="D10" s="78"/>
      <c r="E10" s="33"/>
      <c r="F10" s="37"/>
      <c r="G10" s="12"/>
      <c r="H10" s="74"/>
      <c r="I10" s="72"/>
      <c r="J10" s="72"/>
    </row>
    <row r="11" spans="1:8" ht="15.75">
      <c r="A11" s="107"/>
      <c r="B11" s="62"/>
      <c r="C11" s="77" t="s">
        <v>14</v>
      </c>
      <c r="D11" s="78">
        <v>3.4</v>
      </c>
      <c r="E11" s="33"/>
      <c r="F11" s="37">
        <f>D11*E11</f>
        <v>0</v>
      </c>
      <c r="G11" s="12"/>
      <c r="H11" s="11"/>
    </row>
    <row r="12" spans="1:8" ht="15.75">
      <c r="A12" s="107"/>
      <c r="B12" s="34"/>
      <c r="C12" s="77"/>
      <c r="D12" s="78"/>
      <c r="E12" s="33"/>
      <c r="F12" s="37"/>
      <c r="G12" s="12"/>
      <c r="H12" s="11"/>
    </row>
    <row r="13" spans="1:10" ht="31.5">
      <c r="A13" s="106" t="s">
        <v>3</v>
      </c>
      <c r="B13" s="25" t="s">
        <v>73</v>
      </c>
      <c r="C13" s="83"/>
      <c r="D13" s="76"/>
      <c r="E13" s="37"/>
      <c r="F13" s="37"/>
      <c r="G13" s="12"/>
      <c r="H13" s="74"/>
      <c r="I13" s="72"/>
      <c r="J13" s="72"/>
    </row>
    <row r="14" spans="1:8" ht="15.75">
      <c r="A14" s="107"/>
      <c r="B14" s="61"/>
      <c r="C14" s="77" t="s">
        <v>74</v>
      </c>
      <c r="D14" s="79">
        <v>1050</v>
      </c>
      <c r="E14" s="35"/>
      <c r="F14" s="37">
        <f>D14*E14</f>
        <v>0</v>
      </c>
      <c r="G14" s="12"/>
      <c r="H14" s="11"/>
    </row>
    <row r="15" spans="1:6" ht="15.75">
      <c r="A15" s="84"/>
      <c r="B15" s="31"/>
      <c r="C15" s="84"/>
      <c r="D15" s="80"/>
      <c r="E15" s="40"/>
      <c r="F15" s="40"/>
    </row>
    <row r="16" spans="2:6" ht="15.75">
      <c r="B16" s="56" t="s">
        <v>77</v>
      </c>
      <c r="C16" s="85" t="s">
        <v>11</v>
      </c>
      <c r="F16" s="42">
        <f>SUM(F5:F15)</f>
        <v>0</v>
      </c>
    </row>
  </sheetData>
  <sheetProtection/>
  <printOptions/>
  <pageMargins left="1.1811023622047245" right="1.1811023622047245" top="0.7480314960629921" bottom="0.7480314960629921" header="0.31496062992125984" footer="0.31496062992125984"/>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5.xml><?xml version="1.0" encoding="utf-8"?>
<worksheet xmlns="http://schemas.openxmlformats.org/spreadsheetml/2006/main" xmlns:r="http://schemas.openxmlformats.org/officeDocument/2006/relationships">
  <sheetPr>
    <tabColor theme="3" tint="0.39998000860214233"/>
  </sheetPr>
  <dimension ref="A1:J19"/>
  <sheetViews>
    <sheetView view="pageLayout" zoomScaleSheetLayoutView="100" workbookViewId="0" topLeftCell="A4">
      <selection activeCell="D25" sqref="D25"/>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2" t="s">
        <v>0</v>
      </c>
      <c r="C1" s="81"/>
      <c r="D1" s="75"/>
      <c r="E1" s="38"/>
      <c r="F1" s="39"/>
      <c r="H1" s="4"/>
      <c r="I1" s="3"/>
      <c r="J1" s="3"/>
    </row>
    <row r="2" spans="1:10" s="1" customFormat="1" ht="15.75">
      <c r="A2" s="105"/>
      <c r="B2" s="30"/>
      <c r="C2" s="77"/>
      <c r="D2" s="65"/>
      <c r="E2" s="17"/>
      <c r="F2" s="17"/>
      <c r="H2" s="4"/>
      <c r="I2" s="3"/>
      <c r="J2" s="70"/>
    </row>
    <row r="3" spans="1:10" ht="15.75">
      <c r="A3" s="84" t="s">
        <v>4</v>
      </c>
      <c r="B3" s="31" t="s">
        <v>78</v>
      </c>
      <c r="C3" s="82" t="s">
        <v>12</v>
      </c>
      <c r="D3" s="66" t="s">
        <v>15</v>
      </c>
      <c r="E3" s="16" t="s">
        <v>16</v>
      </c>
      <c r="F3" s="16" t="s">
        <v>17</v>
      </c>
      <c r="H3" s="71"/>
      <c r="I3" s="72"/>
      <c r="J3" s="72"/>
    </row>
    <row r="4" spans="1:10" ht="15.75">
      <c r="A4" s="106"/>
      <c r="B4" s="30"/>
      <c r="C4" s="83"/>
      <c r="D4" s="76"/>
      <c r="E4" s="37"/>
      <c r="F4" s="37"/>
      <c r="H4" s="73"/>
      <c r="I4" s="72"/>
      <c r="J4" s="72"/>
    </row>
    <row r="5" spans="1:8" ht="15.75">
      <c r="A5" s="90"/>
      <c r="B5" s="29" t="s">
        <v>75</v>
      </c>
      <c r="C5" s="108"/>
      <c r="D5" s="108"/>
      <c r="E5" s="108"/>
      <c r="F5" s="108"/>
      <c r="H5" s="5"/>
    </row>
    <row r="6" spans="1:8" ht="15.75">
      <c r="A6" s="90"/>
      <c r="B6" s="29"/>
      <c r="C6" s="108"/>
      <c r="D6" s="108"/>
      <c r="E6" s="108"/>
      <c r="F6" s="108"/>
      <c r="H6" s="9"/>
    </row>
    <row r="7" spans="1:8" ht="31.5">
      <c r="A7" s="90" t="s">
        <v>1</v>
      </c>
      <c r="B7" s="25" t="s">
        <v>80</v>
      </c>
      <c r="C7" s="77"/>
      <c r="D7" s="77"/>
      <c r="E7" s="17"/>
      <c r="F7" s="17"/>
      <c r="H7" s="10"/>
    </row>
    <row r="8" spans="1:8" s="1" customFormat="1" ht="15.75">
      <c r="A8" s="90"/>
      <c r="B8" s="23"/>
      <c r="C8" s="77" t="s">
        <v>79</v>
      </c>
      <c r="D8" s="65">
        <v>20.4</v>
      </c>
      <c r="E8" s="18"/>
      <c r="F8" s="18">
        <f>D8*E8</f>
        <v>0</v>
      </c>
      <c r="H8" s="2"/>
    </row>
    <row r="9" spans="1:6" ht="15.75">
      <c r="A9" s="90"/>
      <c r="B9" s="23"/>
      <c r="C9" s="77"/>
      <c r="D9" s="65"/>
      <c r="E9" s="18"/>
      <c r="F9" s="18"/>
    </row>
    <row r="10" spans="1:10" ht="31.5">
      <c r="A10" s="106" t="s">
        <v>2</v>
      </c>
      <c r="B10" s="25" t="s">
        <v>81</v>
      </c>
      <c r="C10" s="77"/>
      <c r="D10" s="78"/>
      <c r="E10" s="33"/>
      <c r="F10" s="37"/>
      <c r="G10" s="12"/>
      <c r="H10" s="74"/>
      <c r="I10" s="72"/>
      <c r="J10" s="72"/>
    </row>
    <row r="11" spans="1:8" ht="15.75">
      <c r="A11" s="107"/>
      <c r="B11" s="62"/>
      <c r="C11" s="77" t="s">
        <v>21</v>
      </c>
      <c r="D11" s="78">
        <v>6</v>
      </c>
      <c r="E11" s="33"/>
      <c r="F11" s="37">
        <f>D11*E11</f>
        <v>0</v>
      </c>
      <c r="G11" s="12"/>
      <c r="H11" s="11"/>
    </row>
    <row r="12" spans="1:8" ht="15.75">
      <c r="A12" s="107"/>
      <c r="B12" s="34"/>
      <c r="C12" s="77"/>
      <c r="D12" s="78"/>
      <c r="E12" s="33"/>
      <c r="F12" s="37"/>
      <c r="G12" s="12"/>
      <c r="H12" s="11"/>
    </row>
    <row r="13" spans="1:10" ht="63">
      <c r="A13" s="106" t="s">
        <v>3</v>
      </c>
      <c r="B13" s="25" t="s">
        <v>82</v>
      </c>
      <c r="C13" s="83"/>
      <c r="D13" s="76"/>
      <c r="E13" s="37"/>
      <c r="F13" s="37"/>
      <c r="G13" s="12"/>
      <c r="H13" s="74"/>
      <c r="I13" s="72"/>
      <c r="J13" s="72"/>
    </row>
    <row r="14" spans="1:8" ht="15.75">
      <c r="A14" s="107"/>
      <c r="B14" s="61"/>
      <c r="C14" s="77" t="s">
        <v>21</v>
      </c>
      <c r="D14" s="79">
        <v>1</v>
      </c>
      <c r="E14" s="35"/>
      <c r="F14" s="37">
        <f>D14*E14</f>
        <v>0</v>
      </c>
      <c r="G14" s="12"/>
      <c r="H14" s="11"/>
    </row>
    <row r="15" spans="1:8" ht="15.75">
      <c r="A15" s="107"/>
      <c r="B15" s="34"/>
      <c r="C15" s="77"/>
      <c r="D15" s="78"/>
      <c r="E15" s="33"/>
      <c r="F15" s="37"/>
      <c r="G15" s="12"/>
      <c r="H15" s="11"/>
    </row>
    <row r="16" spans="1:10" ht="63">
      <c r="A16" s="106" t="s">
        <v>4</v>
      </c>
      <c r="B16" s="25" t="s">
        <v>83</v>
      </c>
      <c r="C16" s="83"/>
      <c r="D16" s="76"/>
      <c r="E16" s="37"/>
      <c r="F16" s="37"/>
      <c r="G16" s="12"/>
      <c r="H16" s="74"/>
      <c r="I16" s="72"/>
      <c r="J16" s="72"/>
    </row>
    <row r="17" spans="1:8" ht="15.75">
      <c r="A17" s="107"/>
      <c r="B17" s="61"/>
      <c r="C17" s="77" t="s">
        <v>21</v>
      </c>
      <c r="D17" s="79">
        <v>1</v>
      </c>
      <c r="E17" s="35"/>
      <c r="F17" s="37">
        <f>D17*E17</f>
        <v>0</v>
      </c>
      <c r="G17" s="12"/>
      <c r="H17" s="11"/>
    </row>
    <row r="18" spans="1:6" ht="15.75">
      <c r="A18" s="84"/>
      <c r="B18" s="31"/>
      <c r="C18" s="84"/>
      <c r="D18" s="80"/>
      <c r="E18" s="40"/>
      <c r="F18" s="40"/>
    </row>
    <row r="19" spans="2:6" ht="15.75">
      <c r="B19" s="116" t="s">
        <v>84</v>
      </c>
      <c r="C19" s="85" t="s">
        <v>11</v>
      </c>
      <c r="F19" s="42">
        <f>SUM(F5:F18)</f>
        <v>0</v>
      </c>
    </row>
  </sheetData>
  <sheetProtection/>
  <printOptions/>
  <pageMargins left="1.1811023622047245" right="1.1811023622047245"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6.xml><?xml version="1.0" encoding="utf-8"?>
<worksheet xmlns="http://schemas.openxmlformats.org/spreadsheetml/2006/main" xmlns:r="http://schemas.openxmlformats.org/officeDocument/2006/relationships">
  <sheetPr>
    <tabColor theme="3" tint="0.39998000860214233"/>
  </sheetPr>
  <dimension ref="A1:J17"/>
  <sheetViews>
    <sheetView view="pageLayout" zoomScaleSheetLayoutView="100" workbookViewId="0" topLeftCell="A1">
      <selection activeCell="E15" sqref="E15"/>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2" t="s">
        <v>0</v>
      </c>
      <c r="C1" s="81"/>
      <c r="D1" s="75"/>
      <c r="E1" s="38"/>
      <c r="F1" s="39"/>
      <c r="H1" s="4"/>
      <c r="I1" s="3"/>
      <c r="J1" s="3"/>
    </row>
    <row r="2" spans="1:10" s="1" customFormat="1" ht="15.75">
      <c r="A2" s="105"/>
      <c r="B2" s="30"/>
      <c r="C2" s="77"/>
      <c r="D2" s="65"/>
      <c r="E2" s="17"/>
      <c r="F2" s="17"/>
      <c r="H2" s="4"/>
      <c r="I2" s="3"/>
      <c r="J2" s="70"/>
    </row>
    <row r="3" spans="1:10" ht="15.75">
      <c r="A3" s="84" t="s">
        <v>5</v>
      </c>
      <c r="B3" s="31" t="s">
        <v>85</v>
      </c>
      <c r="C3" s="82" t="s">
        <v>12</v>
      </c>
      <c r="D3" s="66" t="s">
        <v>15</v>
      </c>
      <c r="E3" s="16" t="s">
        <v>16</v>
      </c>
      <c r="F3" s="16" t="s">
        <v>17</v>
      </c>
      <c r="H3" s="71"/>
      <c r="I3" s="72"/>
      <c r="J3" s="72"/>
    </row>
    <row r="4" spans="1:10" ht="15.75">
      <c r="A4" s="106"/>
      <c r="B4" s="30"/>
      <c r="C4" s="83"/>
      <c r="D4" s="76"/>
      <c r="E4" s="37"/>
      <c r="F4" s="37"/>
      <c r="H4" s="73"/>
      <c r="I4" s="72"/>
      <c r="J4" s="72"/>
    </row>
    <row r="5" spans="1:8" ht="15.75">
      <c r="A5" s="90"/>
      <c r="B5" s="29" t="s">
        <v>62</v>
      </c>
      <c r="C5" s="108"/>
      <c r="D5" s="108"/>
      <c r="E5" s="108"/>
      <c r="F5" s="108"/>
      <c r="H5" s="5"/>
    </row>
    <row r="6" spans="1:8" ht="78.75">
      <c r="A6" s="90" t="s">
        <v>1</v>
      </c>
      <c r="B6" s="25" t="s">
        <v>87</v>
      </c>
      <c r="C6" s="77"/>
      <c r="D6" s="77"/>
      <c r="E6" s="17"/>
      <c r="F6" s="17"/>
      <c r="H6" s="10"/>
    </row>
    <row r="7" spans="1:8" s="1" customFormat="1" ht="15.75">
      <c r="A7" s="90"/>
      <c r="B7" s="23"/>
      <c r="C7" s="77" t="s">
        <v>21</v>
      </c>
      <c r="D7" s="65">
        <v>17</v>
      </c>
      <c r="E7" s="18"/>
      <c r="F7" s="18">
        <f>D7*E7</f>
        <v>0</v>
      </c>
      <c r="H7" s="2"/>
    </row>
    <row r="8" spans="1:6" ht="15.75">
      <c r="A8" s="90"/>
      <c r="B8" s="23"/>
      <c r="C8" s="77"/>
      <c r="D8" s="65"/>
      <c r="E8" s="18"/>
      <c r="F8" s="18"/>
    </row>
    <row r="9" spans="1:10" ht="15.75">
      <c r="A9" s="90"/>
      <c r="B9" s="29" t="s">
        <v>68</v>
      </c>
      <c r="C9" s="108"/>
      <c r="D9" s="108"/>
      <c r="E9" s="108"/>
      <c r="F9" s="108"/>
      <c r="G9" s="12"/>
      <c r="H9" s="74"/>
      <c r="I9" s="72"/>
      <c r="J9" s="72"/>
    </row>
    <row r="10" spans="1:8" ht="78.75">
      <c r="A10" s="90" t="s">
        <v>1</v>
      </c>
      <c r="B10" s="25" t="s">
        <v>86</v>
      </c>
      <c r="C10" s="77"/>
      <c r="D10" s="77"/>
      <c r="E10" s="17"/>
      <c r="F10" s="17"/>
      <c r="G10" s="12"/>
      <c r="H10" s="11"/>
    </row>
    <row r="11" spans="1:10" ht="15.75">
      <c r="A11" s="90"/>
      <c r="B11" s="23"/>
      <c r="C11" s="77" t="s">
        <v>21</v>
      </c>
      <c r="D11" s="65">
        <v>17</v>
      </c>
      <c r="E11" s="18"/>
      <c r="F11" s="18">
        <f>D11*E11</f>
        <v>0</v>
      </c>
      <c r="G11" s="12"/>
      <c r="H11" s="74"/>
      <c r="I11" s="72"/>
      <c r="J11" s="72"/>
    </row>
    <row r="12" spans="1:6" ht="15.75">
      <c r="A12" s="90"/>
      <c r="B12" s="23"/>
      <c r="C12" s="77"/>
      <c r="D12" s="65"/>
      <c r="E12" s="18"/>
      <c r="F12" s="18"/>
    </row>
    <row r="13" spans="1:10" ht="15.75">
      <c r="A13" s="90"/>
      <c r="B13" s="29" t="s">
        <v>253</v>
      </c>
      <c r="C13" s="108"/>
      <c r="D13" s="108"/>
      <c r="E13" s="108"/>
      <c r="F13" s="108"/>
      <c r="G13" s="12"/>
      <c r="H13" s="74"/>
      <c r="I13" s="72"/>
      <c r="J13" s="72"/>
    </row>
    <row r="14" spans="1:8" ht="78.75">
      <c r="A14" s="90" t="s">
        <v>1</v>
      </c>
      <c r="B14" s="25" t="s">
        <v>258</v>
      </c>
      <c r="C14" s="77"/>
      <c r="D14" s="77"/>
      <c r="E14" s="17"/>
      <c r="F14" s="17"/>
      <c r="G14" s="12"/>
      <c r="H14" s="11"/>
    </row>
    <row r="15" spans="1:10" ht="15.75">
      <c r="A15" s="90"/>
      <c r="B15" s="23"/>
      <c r="C15" s="77" t="s">
        <v>21</v>
      </c>
      <c r="D15" s="65">
        <v>17</v>
      </c>
      <c r="E15" s="18"/>
      <c r="F15" s="18">
        <f>D15*E15</f>
        <v>0</v>
      </c>
      <c r="G15" s="12"/>
      <c r="H15" s="74"/>
      <c r="I15" s="72"/>
      <c r="J15" s="72"/>
    </row>
    <row r="16" spans="1:6" ht="15.75">
      <c r="A16" s="84"/>
      <c r="B16" s="31"/>
      <c r="C16" s="84"/>
      <c r="D16" s="80"/>
      <c r="E16" s="40"/>
      <c r="F16" s="40"/>
    </row>
    <row r="17" spans="2:6" ht="15.75">
      <c r="B17" s="56" t="s">
        <v>88</v>
      </c>
      <c r="C17" s="85" t="s">
        <v>11</v>
      </c>
      <c r="F17" s="42">
        <f>SUM(F5:F16)</f>
        <v>0</v>
      </c>
    </row>
  </sheetData>
  <sheetProtection/>
  <printOptions/>
  <pageMargins left="1.1811023622047245" right="1.1811023622047245"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7.xml><?xml version="1.0" encoding="utf-8"?>
<worksheet xmlns="http://schemas.openxmlformats.org/spreadsheetml/2006/main" xmlns:r="http://schemas.openxmlformats.org/officeDocument/2006/relationships">
  <sheetPr>
    <tabColor theme="3" tint="0.39998000860214233"/>
  </sheetPr>
  <dimension ref="A1:J282"/>
  <sheetViews>
    <sheetView view="pageLayout" zoomScaleSheetLayoutView="100" workbookViewId="0" topLeftCell="C1">
      <selection activeCell="G3" sqref="G3"/>
    </sheetView>
  </sheetViews>
  <sheetFormatPr defaultColWidth="7.8984375" defaultRowHeight="15"/>
  <cols>
    <col min="1" max="1" width="5.8984375" style="63" bestFit="1" customWidth="1"/>
    <col min="2" max="2" width="33.69921875" style="117" customWidth="1"/>
    <col min="3" max="3" width="4.3984375" style="63" bestFit="1" customWidth="1"/>
    <col min="4" max="4" width="7.8984375" style="63" bestFit="1" customWidth="1"/>
    <col min="5" max="5" width="8.296875" style="41" customWidth="1"/>
    <col min="6" max="6" width="8.796875" style="41" bestFit="1" customWidth="1"/>
    <col min="7" max="7" width="25.8984375" style="0" customWidth="1"/>
    <col min="8" max="8" width="8.8984375" style="6" customWidth="1"/>
  </cols>
  <sheetData>
    <row r="1" spans="1:10" s="1" customFormat="1" ht="15.75">
      <c r="A1" s="104"/>
      <c r="B1" s="112" t="s">
        <v>90</v>
      </c>
      <c r="C1" s="81"/>
      <c r="D1" s="75"/>
      <c r="E1" s="38"/>
      <c r="F1" s="39"/>
      <c r="H1" s="4"/>
      <c r="I1" s="3"/>
      <c r="J1" s="3"/>
    </row>
    <row r="2" spans="1:10" s="1" customFormat="1" ht="15.75">
      <c r="A2" s="105"/>
      <c r="B2" s="113"/>
      <c r="C2" s="77"/>
      <c r="D2" s="65"/>
      <c r="E2" s="17"/>
      <c r="F2" s="17"/>
      <c r="H2" s="4"/>
      <c r="I2" s="3"/>
      <c r="J2" s="70"/>
    </row>
    <row r="3" spans="1:10" ht="15.75">
      <c r="A3" s="84" t="s">
        <v>7</v>
      </c>
      <c r="B3" s="114" t="s">
        <v>89</v>
      </c>
      <c r="C3" s="82" t="s">
        <v>12</v>
      </c>
      <c r="D3" s="66" t="s">
        <v>15</v>
      </c>
      <c r="E3" s="16" t="s">
        <v>16</v>
      </c>
      <c r="F3" s="16" t="s">
        <v>17</v>
      </c>
      <c r="G3" s="194" t="s">
        <v>414</v>
      </c>
      <c r="H3" s="71"/>
      <c r="I3" s="72"/>
      <c r="J3" s="72"/>
    </row>
    <row r="4" spans="1:10" ht="15.75">
      <c r="A4" s="106"/>
      <c r="B4" s="113"/>
      <c r="C4" s="83"/>
      <c r="D4" s="76"/>
      <c r="E4" s="37"/>
      <c r="F4" s="37"/>
      <c r="H4" s="73"/>
      <c r="I4" s="72"/>
      <c r="J4" s="72"/>
    </row>
    <row r="5" spans="1:6" s="1" customFormat="1" ht="31.5">
      <c r="A5" s="90" t="s">
        <v>1</v>
      </c>
      <c r="B5" s="25" t="s">
        <v>91</v>
      </c>
      <c r="C5" s="77"/>
      <c r="D5" s="77"/>
      <c r="E5" s="17"/>
      <c r="F5" s="17"/>
    </row>
    <row r="6" spans="1:6" s="1" customFormat="1" ht="15.75">
      <c r="A6" s="90"/>
      <c r="B6" s="23" t="s">
        <v>92</v>
      </c>
      <c r="C6" s="77" t="s">
        <v>79</v>
      </c>
      <c r="D6" s="65">
        <v>140</v>
      </c>
      <c r="E6" s="18"/>
      <c r="F6" s="18">
        <f aca="true" t="shared" si="0" ref="F6:F13">D6*E6</f>
        <v>0</v>
      </c>
    </row>
    <row r="7" spans="1:6" s="1" customFormat="1" ht="15.75">
      <c r="A7" s="90"/>
      <c r="B7" s="23" t="s">
        <v>93</v>
      </c>
      <c r="C7" s="77" t="s">
        <v>79</v>
      </c>
      <c r="D7" s="65">
        <v>460</v>
      </c>
      <c r="E7" s="18"/>
      <c r="F7" s="18">
        <f t="shared" si="0"/>
        <v>0</v>
      </c>
    </row>
    <row r="8" spans="1:6" s="1" customFormat="1" ht="15.75">
      <c r="A8" s="90"/>
      <c r="B8" s="23" t="s">
        <v>96</v>
      </c>
      <c r="C8" s="77" t="s">
        <v>79</v>
      </c>
      <c r="D8" s="65">
        <v>120</v>
      </c>
      <c r="E8" s="18"/>
      <c r="F8" s="18">
        <f t="shared" si="0"/>
        <v>0</v>
      </c>
    </row>
    <row r="9" spans="1:6" s="1" customFormat="1" ht="15.75">
      <c r="A9" s="90"/>
      <c r="B9" s="23" t="s">
        <v>94</v>
      </c>
      <c r="C9" s="77" t="s">
        <v>79</v>
      </c>
      <c r="D9" s="65">
        <v>500</v>
      </c>
      <c r="E9" s="18"/>
      <c r="F9" s="18">
        <f t="shared" si="0"/>
        <v>0</v>
      </c>
    </row>
    <row r="10" spans="1:6" s="1" customFormat="1" ht="15.75">
      <c r="A10" s="90"/>
      <c r="B10" s="23" t="s">
        <v>97</v>
      </c>
      <c r="C10" s="77" t="s">
        <v>79</v>
      </c>
      <c r="D10" s="65">
        <v>405</v>
      </c>
      <c r="E10" s="18"/>
      <c r="F10" s="18">
        <f t="shared" si="0"/>
        <v>0</v>
      </c>
    </row>
    <row r="11" spans="1:6" s="1" customFormat="1" ht="15.75">
      <c r="A11" s="90"/>
      <c r="B11" s="23" t="s">
        <v>99</v>
      </c>
      <c r="C11" s="77" t="s">
        <v>79</v>
      </c>
      <c r="D11" s="65">
        <v>813</v>
      </c>
      <c r="E11" s="18"/>
      <c r="F11" s="18">
        <f t="shared" si="0"/>
        <v>0</v>
      </c>
    </row>
    <row r="12" spans="1:6" s="1" customFormat="1" ht="15.75">
      <c r="A12" s="90"/>
      <c r="B12" s="23" t="s">
        <v>95</v>
      </c>
      <c r="C12" s="77" t="s">
        <v>79</v>
      </c>
      <c r="D12" s="65">
        <v>1370</v>
      </c>
      <c r="E12" s="18"/>
      <c r="F12" s="18">
        <f t="shared" si="0"/>
        <v>0</v>
      </c>
    </row>
    <row r="13" spans="1:6" s="1" customFormat="1" ht="15.75">
      <c r="A13" s="90"/>
      <c r="B13" s="23" t="s">
        <v>98</v>
      </c>
      <c r="C13" s="77" t="s">
        <v>79</v>
      </c>
      <c r="D13" s="65">
        <v>885</v>
      </c>
      <c r="E13" s="18"/>
      <c r="F13" s="18">
        <f t="shared" si="0"/>
        <v>0</v>
      </c>
    </row>
    <row r="14" spans="1:10" ht="15.75">
      <c r="A14" s="106"/>
      <c r="B14" s="25"/>
      <c r="C14" s="77"/>
      <c r="D14" s="78"/>
      <c r="E14" s="18"/>
      <c r="F14" s="18"/>
      <c r="G14" s="12"/>
      <c r="H14" s="74"/>
      <c r="I14" s="72"/>
      <c r="J14" s="72"/>
    </row>
    <row r="15" spans="1:8" ht="109.5" customHeight="1">
      <c r="A15" s="107"/>
      <c r="B15" s="192" t="s">
        <v>100</v>
      </c>
      <c r="C15" s="193"/>
      <c r="D15" s="193"/>
      <c r="E15" s="193"/>
      <c r="F15" s="193"/>
      <c r="G15" s="12"/>
      <c r="H15" s="11"/>
    </row>
    <row r="16" spans="1:8" ht="15.75">
      <c r="A16" s="107"/>
      <c r="B16" s="115"/>
      <c r="C16" s="77"/>
      <c r="D16" s="78"/>
      <c r="E16" s="18"/>
      <c r="F16" s="18"/>
      <c r="G16" s="12"/>
      <c r="H16" s="11"/>
    </row>
    <row r="17" spans="1:8" ht="15.75">
      <c r="A17" s="90">
        <v>2</v>
      </c>
      <c r="B17" s="25" t="s">
        <v>104</v>
      </c>
      <c r="C17" s="108"/>
      <c r="D17" s="108"/>
      <c r="E17" s="108"/>
      <c r="F17" s="108"/>
      <c r="H17" s="5"/>
    </row>
    <row r="18" spans="1:8" ht="31.5">
      <c r="A18" s="110" t="s">
        <v>48</v>
      </c>
      <c r="B18" s="25" t="s">
        <v>106</v>
      </c>
      <c r="C18" s="77"/>
      <c r="D18" s="78"/>
      <c r="E18" s="33"/>
      <c r="F18" s="37"/>
      <c r="H18" s="10"/>
    </row>
    <row r="19" spans="1:8" s="1" customFormat="1" ht="15.75">
      <c r="A19" s="110"/>
      <c r="B19" s="111"/>
      <c r="C19" s="77" t="s">
        <v>53</v>
      </c>
      <c r="D19" s="78">
        <v>1</v>
      </c>
      <c r="E19" s="33"/>
      <c r="F19" s="37">
        <f>D19*E19</f>
        <v>0</v>
      </c>
      <c r="H19" s="2"/>
    </row>
    <row r="20" spans="1:6" ht="31.5">
      <c r="A20" s="110" t="s">
        <v>101</v>
      </c>
      <c r="B20" s="25" t="s">
        <v>108</v>
      </c>
      <c r="C20" s="77"/>
      <c r="D20" s="78"/>
      <c r="E20" s="33"/>
      <c r="F20" s="37"/>
    </row>
    <row r="21" spans="1:10" ht="15.75">
      <c r="A21" s="110"/>
      <c r="B21" s="111"/>
      <c r="C21" s="77" t="s">
        <v>53</v>
      </c>
      <c r="D21" s="78">
        <v>1</v>
      </c>
      <c r="E21" s="33"/>
      <c r="F21" s="37">
        <f>D21*E21</f>
        <v>0</v>
      </c>
      <c r="G21" s="12"/>
      <c r="H21" s="74"/>
      <c r="I21" s="72"/>
      <c r="J21" s="72"/>
    </row>
    <row r="22" spans="1:8" ht="31.5">
      <c r="A22" s="110" t="s">
        <v>102</v>
      </c>
      <c r="B22" s="25" t="s">
        <v>110</v>
      </c>
      <c r="C22" s="77"/>
      <c r="D22" s="78"/>
      <c r="E22" s="33"/>
      <c r="F22" s="37"/>
      <c r="G22" s="12"/>
      <c r="H22" s="11"/>
    </row>
    <row r="23" spans="1:10" ht="15.75">
      <c r="A23" s="110"/>
      <c r="B23" s="111"/>
      <c r="C23" s="77" t="s">
        <v>53</v>
      </c>
      <c r="D23" s="78">
        <v>2</v>
      </c>
      <c r="E23" s="33"/>
      <c r="F23" s="37">
        <f>D23*E23</f>
        <v>0</v>
      </c>
      <c r="G23" s="12"/>
      <c r="H23" s="74"/>
      <c r="I23" s="72"/>
      <c r="J23" s="72"/>
    </row>
    <row r="24" spans="1:10" ht="15.75">
      <c r="A24" s="110"/>
      <c r="B24" s="111"/>
      <c r="C24" s="77"/>
      <c r="D24" s="78"/>
      <c r="E24" s="33"/>
      <c r="F24" s="37"/>
      <c r="G24" s="12"/>
      <c r="H24" s="74"/>
      <c r="I24" s="72"/>
      <c r="J24" s="72"/>
    </row>
    <row r="25" spans="1:10" ht="31.5">
      <c r="A25" s="110" t="s">
        <v>103</v>
      </c>
      <c r="B25" s="25" t="s">
        <v>111</v>
      </c>
      <c r="C25" s="77"/>
      <c r="D25" s="78"/>
      <c r="E25" s="33"/>
      <c r="F25" s="37"/>
      <c r="G25" s="12"/>
      <c r="H25" s="74"/>
      <c r="I25" s="72"/>
      <c r="J25" s="72"/>
    </row>
    <row r="26" spans="1:10" ht="15.75">
      <c r="A26" s="110"/>
      <c r="B26" s="111"/>
      <c r="C26" s="77" t="s">
        <v>53</v>
      </c>
      <c r="D26" s="78">
        <v>2</v>
      </c>
      <c r="E26" s="33"/>
      <c r="F26" s="37">
        <f>D26*E26</f>
        <v>0</v>
      </c>
      <c r="G26" s="12"/>
      <c r="H26" s="74"/>
      <c r="I26" s="72"/>
      <c r="J26" s="72"/>
    </row>
    <row r="27" spans="1:10" ht="15.75">
      <c r="A27" s="110"/>
      <c r="B27" s="111"/>
      <c r="C27" s="77"/>
      <c r="D27" s="78"/>
      <c r="E27" s="33"/>
      <c r="F27" s="37"/>
      <c r="G27" s="12"/>
      <c r="H27" s="74"/>
      <c r="I27" s="72"/>
      <c r="J27" s="72"/>
    </row>
    <row r="28" spans="1:10" ht="15.75">
      <c r="A28" s="90">
        <v>3</v>
      </c>
      <c r="B28" s="25" t="s">
        <v>112</v>
      </c>
      <c r="C28" s="108"/>
      <c r="D28" s="108"/>
      <c r="E28" s="108"/>
      <c r="F28" s="108"/>
      <c r="G28" s="12"/>
      <c r="H28" s="74"/>
      <c r="I28" s="72"/>
      <c r="J28" s="72"/>
    </row>
    <row r="29" spans="1:10" ht="31.5">
      <c r="A29" s="110" t="s">
        <v>105</v>
      </c>
      <c r="B29" s="25" t="s">
        <v>108</v>
      </c>
      <c r="C29" s="77"/>
      <c r="D29" s="78"/>
      <c r="E29" s="33"/>
      <c r="F29" s="37"/>
      <c r="G29" s="12"/>
      <c r="H29" s="74"/>
      <c r="I29" s="72"/>
      <c r="J29" s="72"/>
    </row>
    <row r="30" spans="1:10" ht="15.75">
      <c r="A30" s="110"/>
      <c r="B30" s="111"/>
      <c r="C30" s="77" t="s">
        <v>53</v>
      </c>
      <c r="D30" s="78">
        <v>1</v>
      </c>
      <c r="E30" s="33"/>
      <c r="F30" s="37">
        <f>D30*E30</f>
        <v>0</v>
      </c>
      <c r="G30" s="12"/>
      <c r="H30" s="74"/>
      <c r="I30" s="72"/>
      <c r="J30" s="72"/>
    </row>
    <row r="31" spans="1:10" ht="15.75">
      <c r="A31" s="90"/>
      <c r="B31" s="29"/>
      <c r="C31" s="108"/>
      <c r="D31" s="108"/>
      <c r="E31" s="108"/>
      <c r="F31" s="108"/>
      <c r="G31" s="12"/>
      <c r="H31" s="74"/>
      <c r="I31" s="72"/>
      <c r="J31" s="72"/>
    </row>
    <row r="32" spans="1:10" ht="31.5">
      <c r="A32" s="110" t="s">
        <v>107</v>
      </c>
      <c r="B32" s="25" t="s">
        <v>110</v>
      </c>
      <c r="C32" s="77"/>
      <c r="D32" s="78"/>
      <c r="E32" s="33"/>
      <c r="F32" s="37"/>
      <c r="G32" s="12"/>
      <c r="H32" s="74"/>
      <c r="I32" s="72"/>
      <c r="J32" s="72"/>
    </row>
    <row r="33" spans="1:10" ht="15.75">
      <c r="A33" s="110" t="s">
        <v>115</v>
      </c>
      <c r="B33" s="111"/>
      <c r="C33" s="77" t="s">
        <v>53</v>
      </c>
      <c r="D33" s="78">
        <v>1</v>
      </c>
      <c r="E33" s="33"/>
      <c r="F33" s="37">
        <f>D33*E33</f>
        <v>0</v>
      </c>
      <c r="G33" s="12"/>
      <c r="H33" s="74"/>
      <c r="I33" s="72"/>
      <c r="J33" s="72"/>
    </row>
    <row r="34" spans="1:10" ht="15.75">
      <c r="A34" s="110"/>
      <c r="B34" s="111"/>
      <c r="C34" s="77"/>
      <c r="D34" s="78"/>
      <c r="E34" s="33"/>
      <c r="F34" s="37"/>
      <c r="G34" s="12"/>
      <c r="H34" s="74"/>
      <c r="I34" s="72"/>
      <c r="J34" s="72"/>
    </row>
    <row r="35" spans="1:10" ht="31.5">
      <c r="A35" s="110" t="s">
        <v>109</v>
      </c>
      <c r="B35" s="25" t="s">
        <v>111</v>
      </c>
      <c r="C35" s="77"/>
      <c r="D35" s="78"/>
      <c r="E35" s="33"/>
      <c r="F35" s="37"/>
      <c r="G35" s="12"/>
      <c r="H35" s="74"/>
      <c r="I35" s="72"/>
      <c r="J35" s="72"/>
    </row>
    <row r="36" spans="1:10" ht="15.75">
      <c r="A36" s="110"/>
      <c r="B36" s="111"/>
      <c r="C36" s="77" t="s">
        <v>53</v>
      </c>
      <c r="D36" s="78">
        <v>1</v>
      </c>
      <c r="E36" s="33"/>
      <c r="F36" s="37">
        <f>D36*E36</f>
        <v>0</v>
      </c>
      <c r="G36" s="12"/>
      <c r="H36" s="74"/>
      <c r="I36" s="72"/>
      <c r="J36" s="72"/>
    </row>
    <row r="37" spans="1:10" ht="15.75">
      <c r="A37" s="90">
        <v>4</v>
      </c>
      <c r="B37" s="25" t="s">
        <v>117</v>
      </c>
      <c r="C37" s="108"/>
      <c r="D37" s="108"/>
      <c r="E37" s="108"/>
      <c r="F37" s="108"/>
      <c r="G37" s="12"/>
      <c r="H37" s="74"/>
      <c r="I37" s="72"/>
      <c r="J37" s="72"/>
    </row>
    <row r="38" spans="1:10" ht="31.5">
      <c r="A38" s="110" t="s">
        <v>113</v>
      </c>
      <c r="B38" s="25" t="s">
        <v>118</v>
      </c>
      <c r="C38" s="77"/>
      <c r="D38" s="78"/>
      <c r="E38" s="33"/>
      <c r="F38" s="37"/>
      <c r="G38" s="12"/>
      <c r="H38" s="74"/>
      <c r="I38" s="72"/>
      <c r="J38" s="72"/>
    </row>
    <row r="39" spans="1:10" ht="15.75">
      <c r="A39" s="110"/>
      <c r="B39" s="111"/>
      <c r="C39" s="77" t="s">
        <v>53</v>
      </c>
      <c r="D39" s="78">
        <v>1</v>
      </c>
      <c r="E39" s="33"/>
      <c r="F39" s="37">
        <f>D39*E39</f>
        <v>0</v>
      </c>
      <c r="G39" s="12"/>
      <c r="H39" s="74"/>
      <c r="I39" s="72"/>
      <c r="J39" s="72"/>
    </row>
    <row r="40" spans="1:10" ht="15.75">
      <c r="A40" s="90"/>
      <c r="B40" s="29"/>
      <c r="C40" s="108"/>
      <c r="D40" s="108"/>
      <c r="E40" s="108"/>
      <c r="F40" s="108"/>
      <c r="G40" s="12"/>
      <c r="H40" s="74"/>
      <c r="I40" s="72"/>
      <c r="J40" s="72"/>
    </row>
    <row r="41" spans="1:10" ht="31.5">
      <c r="A41" s="110" t="s">
        <v>114</v>
      </c>
      <c r="B41" s="25" t="s">
        <v>120</v>
      </c>
      <c r="C41" s="77"/>
      <c r="D41" s="78"/>
      <c r="E41" s="33"/>
      <c r="F41" s="37"/>
      <c r="G41" s="12"/>
      <c r="H41" s="74"/>
      <c r="I41" s="72"/>
      <c r="J41" s="72"/>
    </row>
    <row r="42" spans="1:10" ht="15.75">
      <c r="A42" s="110" t="s">
        <v>115</v>
      </c>
      <c r="B42" s="111"/>
      <c r="C42" s="77" t="s">
        <v>53</v>
      </c>
      <c r="D42" s="78">
        <v>1</v>
      </c>
      <c r="E42" s="33"/>
      <c r="F42" s="37">
        <f>D42*E42</f>
        <v>0</v>
      </c>
      <c r="G42" s="12"/>
      <c r="H42" s="74"/>
      <c r="I42" s="72"/>
      <c r="J42" s="72"/>
    </row>
    <row r="43" spans="1:10" ht="15.75">
      <c r="A43" s="110"/>
      <c r="B43" s="111"/>
      <c r="C43" s="77"/>
      <c r="D43" s="78"/>
      <c r="E43" s="33"/>
      <c r="F43" s="37"/>
      <c r="G43" s="12"/>
      <c r="H43" s="74"/>
      <c r="I43" s="72"/>
      <c r="J43" s="72"/>
    </row>
    <row r="44" spans="1:10" ht="31.5">
      <c r="A44" s="110" t="s">
        <v>116</v>
      </c>
      <c r="B44" s="25" t="s">
        <v>121</v>
      </c>
      <c r="C44" s="77"/>
      <c r="D44" s="78"/>
      <c r="E44" s="33"/>
      <c r="F44" s="37"/>
      <c r="G44" s="12"/>
      <c r="H44" s="74"/>
      <c r="I44" s="72"/>
      <c r="J44" s="72"/>
    </row>
    <row r="45" spans="1:10" ht="15.75">
      <c r="A45" s="110" t="s">
        <v>115</v>
      </c>
      <c r="B45" s="111"/>
      <c r="C45" s="77" t="s">
        <v>53</v>
      </c>
      <c r="D45" s="78">
        <v>1</v>
      </c>
      <c r="E45" s="33"/>
      <c r="F45" s="37">
        <f>D45*E45</f>
        <v>0</v>
      </c>
      <c r="G45" s="12"/>
      <c r="H45" s="74"/>
      <c r="I45" s="72"/>
      <c r="J45" s="72"/>
    </row>
    <row r="46" spans="1:10" ht="15.75">
      <c r="A46" s="110"/>
      <c r="B46" s="111"/>
      <c r="C46" s="77"/>
      <c r="D46" s="78"/>
      <c r="E46" s="33"/>
      <c r="F46" s="37"/>
      <c r="G46" s="12"/>
      <c r="H46" s="74"/>
      <c r="I46" s="72"/>
      <c r="J46" s="72"/>
    </row>
    <row r="47" spans="1:10" ht="31.5">
      <c r="A47" s="110" t="s">
        <v>397</v>
      </c>
      <c r="B47" s="25" t="s">
        <v>111</v>
      </c>
      <c r="C47" s="77"/>
      <c r="D47" s="78"/>
      <c r="E47" s="33"/>
      <c r="F47" s="37"/>
      <c r="G47" s="12"/>
      <c r="H47" s="74"/>
      <c r="I47" s="72"/>
      <c r="J47" s="72"/>
    </row>
    <row r="48" spans="1:10" ht="15.75">
      <c r="A48" s="110"/>
      <c r="B48" s="111"/>
      <c r="C48" s="77" t="s">
        <v>53</v>
      </c>
      <c r="D48" s="78">
        <v>1</v>
      </c>
      <c r="E48" s="33"/>
      <c r="F48" s="37">
        <f>D48*E48</f>
        <v>0</v>
      </c>
      <c r="G48" s="12"/>
      <c r="H48" s="74"/>
      <c r="I48" s="72"/>
      <c r="J48" s="72"/>
    </row>
    <row r="49" spans="1:10" ht="15.75">
      <c r="A49" s="110"/>
      <c r="B49" s="111"/>
      <c r="C49" s="77"/>
      <c r="D49" s="78"/>
      <c r="E49" s="33"/>
      <c r="F49" s="37"/>
      <c r="G49" s="12"/>
      <c r="H49" s="74"/>
      <c r="I49" s="72"/>
      <c r="J49" s="72"/>
    </row>
    <row r="50" spans="1:10" ht="15.75">
      <c r="A50" s="90">
        <v>5</v>
      </c>
      <c r="B50" s="25" t="s">
        <v>122</v>
      </c>
      <c r="C50" s="108"/>
      <c r="D50" s="108"/>
      <c r="E50" s="108"/>
      <c r="F50" s="108"/>
      <c r="G50" s="12"/>
      <c r="H50" s="74"/>
      <c r="I50" s="72"/>
      <c r="J50" s="72"/>
    </row>
    <row r="51" spans="1:10" ht="47.25">
      <c r="A51" s="110" t="s">
        <v>119</v>
      </c>
      <c r="B51" s="25" t="s">
        <v>123</v>
      </c>
      <c r="C51" s="77"/>
      <c r="D51" s="78"/>
      <c r="E51" s="33"/>
      <c r="F51" s="37"/>
      <c r="G51" s="12"/>
      <c r="H51" s="74"/>
      <c r="I51" s="72"/>
      <c r="J51" s="72"/>
    </row>
    <row r="52" spans="1:10" ht="15.75">
      <c r="A52" s="110"/>
      <c r="B52" s="111"/>
      <c r="C52" s="77" t="s">
        <v>53</v>
      </c>
      <c r="D52" s="78">
        <v>2</v>
      </c>
      <c r="E52" s="33"/>
      <c r="F52" s="37">
        <f>D52*E52</f>
        <v>0</v>
      </c>
      <c r="G52" s="12"/>
      <c r="H52" s="74"/>
      <c r="I52" s="72"/>
      <c r="J52" s="72"/>
    </row>
    <row r="53" spans="1:10" ht="15.75">
      <c r="A53" s="110"/>
      <c r="B53" s="111"/>
      <c r="C53" s="77"/>
      <c r="D53" s="78"/>
      <c r="E53" s="33"/>
      <c r="F53" s="37"/>
      <c r="G53" s="12"/>
      <c r="H53" s="74"/>
      <c r="I53" s="72"/>
      <c r="J53" s="72"/>
    </row>
    <row r="54" spans="1:10" ht="15.75">
      <c r="A54" s="90">
        <v>6</v>
      </c>
      <c r="B54" s="25" t="s">
        <v>125</v>
      </c>
      <c r="C54" s="108"/>
      <c r="D54" s="108"/>
      <c r="E54" s="108"/>
      <c r="F54" s="108"/>
      <c r="G54" s="12"/>
      <c r="H54" s="74"/>
      <c r="I54" s="72"/>
      <c r="J54" s="72"/>
    </row>
    <row r="55" spans="1:10" ht="31.5">
      <c r="A55" s="110" t="s">
        <v>124</v>
      </c>
      <c r="B55" s="25" t="s">
        <v>126</v>
      </c>
      <c r="C55" s="77"/>
      <c r="D55" s="78"/>
      <c r="E55" s="33"/>
      <c r="F55" s="37"/>
      <c r="G55" s="12"/>
      <c r="H55" s="74"/>
      <c r="I55" s="72"/>
      <c r="J55" s="72"/>
    </row>
    <row r="56" spans="1:10" ht="15.75">
      <c r="A56" s="110"/>
      <c r="B56" s="111"/>
      <c r="C56" s="77" t="s">
        <v>53</v>
      </c>
      <c r="D56" s="78">
        <v>2</v>
      </c>
      <c r="E56" s="33"/>
      <c r="F56" s="37">
        <f>D56*E56</f>
        <v>0</v>
      </c>
      <c r="G56" s="12"/>
      <c r="H56" s="74"/>
      <c r="I56" s="72"/>
      <c r="J56" s="72"/>
    </row>
    <row r="57" spans="1:10" ht="47.25">
      <c r="A57" s="110" t="s">
        <v>398</v>
      </c>
      <c r="B57" s="25" t="s">
        <v>123</v>
      </c>
      <c r="C57" s="77"/>
      <c r="D57" s="78"/>
      <c r="E57" s="33"/>
      <c r="F57" s="37"/>
      <c r="G57" s="12"/>
      <c r="H57" s="74"/>
      <c r="I57" s="72"/>
      <c r="J57" s="72"/>
    </row>
    <row r="58" spans="1:10" ht="15.75">
      <c r="A58" s="110"/>
      <c r="B58" s="111"/>
      <c r="C58" s="77" t="s">
        <v>53</v>
      </c>
      <c r="D58" s="78">
        <v>1</v>
      </c>
      <c r="E58" s="33"/>
      <c r="F58" s="37">
        <f>D58*E58</f>
        <v>0</v>
      </c>
      <c r="G58" s="12"/>
      <c r="H58" s="74"/>
      <c r="I58" s="72"/>
      <c r="J58" s="72"/>
    </row>
    <row r="59" spans="1:10" ht="15.75">
      <c r="A59" s="90"/>
      <c r="B59" s="29"/>
      <c r="C59" s="108"/>
      <c r="D59" s="108"/>
      <c r="E59" s="108"/>
      <c r="F59" s="108"/>
      <c r="G59" s="12"/>
      <c r="H59" s="74"/>
      <c r="I59" s="72"/>
      <c r="J59" s="72"/>
    </row>
    <row r="60" spans="1:10" ht="31.5">
      <c r="A60" s="110" t="s">
        <v>399</v>
      </c>
      <c r="B60" s="25" t="s">
        <v>111</v>
      </c>
      <c r="C60" s="77"/>
      <c r="D60" s="78"/>
      <c r="E60" s="33"/>
      <c r="F60" s="37"/>
      <c r="G60" s="12"/>
      <c r="H60" s="74"/>
      <c r="I60" s="72"/>
      <c r="J60" s="72"/>
    </row>
    <row r="61" spans="1:10" ht="15.75">
      <c r="A61" s="110"/>
      <c r="B61" s="111"/>
      <c r="C61" s="77" t="s">
        <v>53</v>
      </c>
      <c r="D61" s="78">
        <v>1</v>
      </c>
      <c r="E61" s="33"/>
      <c r="F61" s="37">
        <f>D61*E61</f>
        <v>0</v>
      </c>
      <c r="G61" s="12"/>
      <c r="H61" s="74"/>
      <c r="I61" s="72"/>
      <c r="J61" s="72"/>
    </row>
    <row r="62" spans="1:10" ht="15.75">
      <c r="A62" s="110"/>
      <c r="B62" s="111"/>
      <c r="C62" s="77"/>
      <c r="D62" s="78"/>
      <c r="E62" s="33"/>
      <c r="F62" s="37"/>
      <c r="G62" s="12"/>
      <c r="H62" s="74"/>
      <c r="I62" s="72"/>
      <c r="J62" s="72"/>
    </row>
    <row r="63" spans="1:10" ht="15.75">
      <c r="A63" s="90">
        <v>7</v>
      </c>
      <c r="B63" s="25" t="s">
        <v>129</v>
      </c>
      <c r="C63" s="108"/>
      <c r="D63" s="108"/>
      <c r="E63" s="108"/>
      <c r="F63" s="108"/>
      <c r="G63" s="12"/>
      <c r="H63" s="74"/>
      <c r="I63" s="72"/>
      <c r="J63" s="72"/>
    </row>
    <row r="64" spans="1:10" ht="31.5">
      <c r="A64" s="110" t="s">
        <v>127</v>
      </c>
      <c r="B64" s="25" t="s">
        <v>130</v>
      </c>
      <c r="C64" s="77"/>
      <c r="D64" s="78"/>
      <c r="E64" s="33"/>
      <c r="F64" s="37"/>
      <c r="G64" s="12"/>
      <c r="H64" s="74"/>
      <c r="I64" s="72"/>
      <c r="J64" s="72"/>
    </row>
    <row r="65" spans="1:10" ht="15.75">
      <c r="A65" s="110"/>
      <c r="B65" s="111"/>
      <c r="C65" s="77" t="s">
        <v>53</v>
      </c>
      <c r="D65" s="78">
        <v>1</v>
      </c>
      <c r="E65" s="33"/>
      <c r="F65" s="37">
        <f>D65*E65</f>
        <v>0</v>
      </c>
      <c r="G65" s="12"/>
      <c r="H65" s="74"/>
      <c r="I65" s="72"/>
      <c r="J65" s="72"/>
    </row>
    <row r="66" spans="1:10" ht="15.75">
      <c r="A66" s="110"/>
      <c r="B66" s="111"/>
      <c r="C66" s="77"/>
      <c r="D66" s="78"/>
      <c r="E66" s="33"/>
      <c r="F66" s="37"/>
      <c r="G66" s="12"/>
      <c r="H66" s="74"/>
      <c r="I66" s="72"/>
      <c r="J66" s="72"/>
    </row>
    <row r="67" spans="1:10" ht="31.5">
      <c r="A67" s="110" t="s">
        <v>128</v>
      </c>
      <c r="B67" s="25" t="s">
        <v>133</v>
      </c>
      <c r="C67" s="77"/>
      <c r="D67" s="78"/>
      <c r="E67" s="33"/>
      <c r="F67" s="37"/>
      <c r="G67" s="12"/>
      <c r="H67" s="74"/>
      <c r="I67" s="72"/>
      <c r="J67" s="72"/>
    </row>
    <row r="68" spans="1:10" ht="15.75">
      <c r="A68" s="110" t="s">
        <v>115</v>
      </c>
      <c r="B68" s="111"/>
      <c r="C68" s="77" t="s">
        <v>53</v>
      </c>
      <c r="D68" s="78">
        <v>2</v>
      </c>
      <c r="E68" s="33"/>
      <c r="F68" s="37">
        <f>D68*E68</f>
        <v>0</v>
      </c>
      <c r="G68" s="12"/>
      <c r="H68" s="74"/>
      <c r="I68" s="72"/>
      <c r="J68" s="72"/>
    </row>
    <row r="69" spans="1:10" ht="15.75">
      <c r="A69" s="110"/>
      <c r="B69" s="111"/>
      <c r="C69" s="77"/>
      <c r="D69" s="78"/>
      <c r="E69" s="33"/>
      <c r="F69" s="37"/>
      <c r="G69" s="12"/>
      <c r="H69" s="74"/>
      <c r="I69" s="72"/>
      <c r="J69" s="72"/>
    </row>
    <row r="70" spans="1:10" ht="15.75">
      <c r="A70" s="90">
        <v>8</v>
      </c>
      <c r="B70" s="25" t="s">
        <v>134</v>
      </c>
      <c r="C70" s="108"/>
      <c r="D70" s="108"/>
      <c r="E70" s="108"/>
      <c r="F70" s="108"/>
      <c r="G70" s="12"/>
      <c r="H70" s="74"/>
      <c r="I70" s="72"/>
      <c r="J70" s="72"/>
    </row>
    <row r="71" spans="1:10" ht="15.75">
      <c r="A71" s="90"/>
      <c r="B71" s="29"/>
      <c r="C71" s="108"/>
      <c r="D71" s="108"/>
      <c r="E71" s="108"/>
      <c r="F71" s="108"/>
      <c r="G71" s="12"/>
      <c r="H71" s="74"/>
      <c r="I71" s="72"/>
      <c r="J71" s="72"/>
    </row>
    <row r="72" spans="1:10" ht="31.5">
      <c r="A72" s="110" t="s">
        <v>131</v>
      </c>
      <c r="B72" s="25" t="s">
        <v>135</v>
      </c>
      <c r="C72" s="77"/>
      <c r="D72" s="78"/>
      <c r="E72" s="33"/>
      <c r="F72" s="37"/>
      <c r="G72" s="12"/>
      <c r="H72" s="74"/>
      <c r="I72" s="72"/>
      <c r="J72" s="72"/>
    </row>
    <row r="73" spans="1:10" ht="15.75">
      <c r="A73" s="110"/>
      <c r="B73" s="111"/>
      <c r="C73" s="77" t="s">
        <v>53</v>
      </c>
      <c r="D73" s="78">
        <v>1</v>
      </c>
      <c r="E73" s="33"/>
      <c r="F73" s="37">
        <f>D73*E73</f>
        <v>0</v>
      </c>
      <c r="G73" s="12"/>
      <c r="H73" s="74"/>
      <c r="I73" s="72"/>
      <c r="J73" s="72"/>
    </row>
    <row r="74" spans="1:10" ht="31.5">
      <c r="A74" s="110" t="s">
        <v>132</v>
      </c>
      <c r="B74" s="25" t="s">
        <v>136</v>
      </c>
      <c r="C74" s="77"/>
      <c r="D74" s="78"/>
      <c r="E74" s="33"/>
      <c r="F74" s="37"/>
      <c r="G74" s="12"/>
      <c r="H74" s="74"/>
      <c r="I74" s="72"/>
      <c r="J74" s="72"/>
    </row>
    <row r="75" spans="1:10" ht="15.75">
      <c r="A75" s="110" t="s">
        <v>115</v>
      </c>
      <c r="B75" s="111"/>
      <c r="C75" s="77" t="s">
        <v>53</v>
      </c>
      <c r="D75" s="78">
        <v>1</v>
      </c>
      <c r="E75" s="33"/>
      <c r="F75" s="37">
        <f>D75*E75</f>
        <v>0</v>
      </c>
      <c r="G75" s="12"/>
      <c r="H75" s="74"/>
      <c r="I75" s="72"/>
      <c r="J75" s="72"/>
    </row>
    <row r="76" spans="1:10" ht="15.75">
      <c r="A76" s="110"/>
      <c r="B76" s="111"/>
      <c r="C76" s="77"/>
      <c r="D76" s="78"/>
      <c r="E76" s="33"/>
      <c r="F76" s="37"/>
      <c r="G76" s="12"/>
      <c r="H76" s="74"/>
      <c r="I76" s="72"/>
      <c r="J76" s="72"/>
    </row>
    <row r="77" spans="1:10" ht="31.5">
      <c r="A77" s="110" t="s">
        <v>400</v>
      </c>
      <c r="B77" s="25" t="s">
        <v>148</v>
      </c>
      <c r="C77" s="77"/>
      <c r="D77" s="78"/>
      <c r="E77" s="33"/>
      <c r="F77" s="37"/>
      <c r="G77" s="12"/>
      <c r="H77" s="74"/>
      <c r="I77" s="72"/>
      <c r="J77" s="72"/>
    </row>
    <row r="78" spans="1:10" ht="15.75">
      <c r="A78" s="110"/>
      <c r="B78" s="111"/>
      <c r="C78" s="77" t="s">
        <v>53</v>
      </c>
      <c r="D78" s="78">
        <v>1</v>
      </c>
      <c r="E78" s="33"/>
      <c r="F78" s="37">
        <f>D78*E78</f>
        <v>0</v>
      </c>
      <c r="G78" s="12"/>
      <c r="H78" s="74"/>
      <c r="I78" s="72"/>
      <c r="J78" s="72"/>
    </row>
    <row r="79" spans="1:10" ht="15.75">
      <c r="A79" s="110"/>
      <c r="B79" s="111"/>
      <c r="C79" s="77"/>
      <c r="D79" s="78"/>
      <c r="E79" s="33"/>
      <c r="F79" s="37"/>
      <c r="G79" s="12"/>
      <c r="H79" s="74"/>
      <c r="I79" s="72"/>
      <c r="J79" s="72"/>
    </row>
    <row r="80" spans="1:10" ht="15.75">
      <c r="A80" s="90">
        <v>9</v>
      </c>
      <c r="B80" s="25" t="s">
        <v>141</v>
      </c>
      <c r="C80" s="108"/>
      <c r="D80" s="108"/>
      <c r="E80" s="108"/>
      <c r="F80" s="108"/>
      <c r="G80" s="12"/>
      <c r="H80" s="74"/>
      <c r="I80" s="72"/>
      <c r="J80" s="72"/>
    </row>
    <row r="81" spans="1:10" ht="47.25">
      <c r="A81" s="110" t="s">
        <v>137</v>
      </c>
      <c r="B81" s="25" t="s">
        <v>140</v>
      </c>
      <c r="C81" s="77"/>
      <c r="D81" s="78"/>
      <c r="E81" s="33"/>
      <c r="F81" s="37"/>
      <c r="G81" s="12"/>
      <c r="H81" s="74"/>
      <c r="I81" s="72"/>
      <c r="J81" s="72"/>
    </row>
    <row r="82" spans="1:10" ht="15.75">
      <c r="A82" s="110"/>
      <c r="B82" s="111"/>
      <c r="C82" s="77" t="s">
        <v>53</v>
      </c>
      <c r="D82" s="78">
        <v>1</v>
      </c>
      <c r="E82" s="33"/>
      <c r="F82" s="37">
        <f>D82*E82</f>
        <v>0</v>
      </c>
      <c r="G82" s="12"/>
      <c r="H82" s="74"/>
      <c r="I82" s="72"/>
      <c r="J82" s="72"/>
    </row>
    <row r="83" spans="1:10" ht="15.75">
      <c r="A83" s="110"/>
      <c r="B83" s="111"/>
      <c r="C83" s="77"/>
      <c r="D83" s="78"/>
      <c r="E83" s="33"/>
      <c r="F83" s="37"/>
      <c r="G83" s="12"/>
      <c r="H83" s="74"/>
      <c r="I83" s="72"/>
      <c r="J83" s="72"/>
    </row>
    <row r="84" spans="1:10" ht="15.75">
      <c r="A84" s="90">
        <v>10</v>
      </c>
      <c r="B84" s="25" t="s">
        <v>142</v>
      </c>
      <c r="C84" s="108"/>
      <c r="D84" s="108"/>
      <c r="E84" s="108"/>
      <c r="F84" s="108"/>
      <c r="G84" s="12"/>
      <c r="H84" s="74"/>
      <c r="I84" s="72"/>
      <c r="J84" s="72"/>
    </row>
    <row r="85" spans="1:10" ht="31.5">
      <c r="A85" s="110" t="s">
        <v>139</v>
      </c>
      <c r="B85" s="25" t="s">
        <v>135</v>
      </c>
      <c r="C85" s="77"/>
      <c r="D85" s="78"/>
      <c r="E85" s="33"/>
      <c r="F85" s="37"/>
      <c r="G85" s="12"/>
      <c r="H85" s="74"/>
      <c r="I85" s="72"/>
      <c r="J85" s="72"/>
    </row>
    <row r="86" spans="1:10" ht="15.75">
      <c r="A86" s="110"/>
      <c r="B86" s="111"/>
      <c r="C86" s="77" t="s">
        <v>53</v>
      </c>
      <c r="D86" s="78">
        <v>1</v>
      </c>
      <c r="E86" s="33"/>
      <c r="F86" s="37">
        <f>D86*E86</f>
        <v>0</v>
      </c>
      <c r="G86" s="12"/>
      <c r="H86" s="74"/>
      <c r="I86" s="72"/>
      <c r="J86" s="72"/>
    </row>
    <row r="87" spans="1:10" ht="15.75">
      <c r="A87" s="110"/>
      <c r="B87" s="111"/>
      <c r="C87" s="77"/>
      <c r="D87" s="78"/>
      <c r="E87" s="33"/>
      <c r="F87" s="37"/>
      <c r="G87" s="12"/>
      <c r="H87" s="74"/>
      <c r="I87" s="72"/>
      <c r="J87" s="72"/>
    </row>
    <row r="88" spans="1:10" ht="31.5">
      <c r="A88" s="110" t="s">
        <v>401</v>
      </c>
      <c r="B88" s="25" t="s">
        <v>143</v>
      </c>
      <c r="C88" s="77"/>
      <c r="D88" s="78"/>
      <c r="E88" s="33"/>
      <c r="F88" s="37"/>
      <c r="G88" s="12"/>
      <c r="H88" s="74"/>
      <c r="I88" s="72"/>
      <c r="J88" s="72"/>
    </row>
    <row r="89" spans="1:10" ht="15.75">
      <c r="A89" s="110" t="s">
        <v>115</v>
      </c>
      <c r="B89" s="111"/>
      <c r="C89" s="77" t="s">
        <v>53</v>
      </c>
      <c r="D89" s="78">
        <v>1</v>
      </c>
      <c r="E89" s="33"/>
      <c r="F89" s="37">
        <f>D89*E89</f>
        <v>0</v>
      </c>
      <c r="G89" s="12"/>
      <c r="H89" s="74"/>
      <c r="I89" s="72"/>
      <c r="J89" s="72"/>
    </row>
    <row r="90" spans="1:10" ht="15.75">
      <c r="A90" s="90">
        <v>11</v>
      </c>
      <c r="B90" s="25" t="s">
        <v>146</v>
      </c>
      <c r="C90" s="108"/>
      <c r="D90" s="108"/>
      <c r="E90" s="108"/>
      <c r="F90" s="108"/>
      <c r="G90" s="12"/>
      <c r="H90" s="74"/>
      <c r="I90" s="72"/>
      <c r="J90" s="72"/>
    </row>
    <row r="91" spans="1:10" ht="31.5">
      <c r="A91" s="110" t="s">
        <v>144</v>
      </c>
      <c r="B91" s="25" t="s">
        <v>135</v>
      </c>
      <c r="C91" s="77"/>
      <c r="D91" s="78"/>
      <c r="E91" s="33"/>
      <c r="F91" s="37"/>
      <c r="G91" s="12"/>
      <c r="H91" s="74"/>
      <c r="I91" s="72"/>
      <c r="J91" s="72"/>
    </row>
    <row r="92" spans="1:10" ht="15.75">
      <c r="A92" s="110"/>
      <c r="B92" s="111"/>
      <c r="C92" s="77" t="s">
        <v>53</v>
      </c>
      <c r="D92" s="78">
        <v>1</v>
      </c>
      <c r="E92" s="33"/>
      <c r="F92" s="37">
        <f>D92*E92</f>
        <v>0</v>
      </c>
      <c r="G92" s="12"/>
      <c r="H92" s="74"/>
      <c r="I92" s="72"/>
      <c r="J92" s="72"/>
    </row>
    <row r="93" spans="1:10" ht="15.75">
      <c r="A93" s="110"/>
      <c r="B93" s="111"/>
      <c r="C93" s="77"/>
      <c r="D93" s="78"/>
      <c r="E93" s="33"/>
      <c r="F93" s="37"/>
      <c r="G93" s="12"/>
      <c r="H93" s="74"/>
      <c r="I93" s="72"/>
      <c r="J93" s="72"/>
    </row>
    <row r="94" spans="1:10" ht="31.5">
      <c r="A94" s="110" t="s">
        <v>145</v>
      </c>
      <c r="B94" s="25" t="s">
        <v>143</v>
      </c>
      <c r="C94" s="77"/>
      <c r="D94" s="78"/>
      <c r="E94" s="33"/>
      <c r="F94" s="37"/>
      <c r="G94" s="12"/>
      <c r="H94" s="74"/>
      <c r="I94" s="72"/>
      <c r="J94" s="72"/>
    </row>
    <row r="95" spans="1:10" ht="15.75">
      <c r="A95" s="110" t="s">
        <v>115</v>
      </c>
      <c r="B95" s="111"/>
      <c r="C95" s="77" t="s">
        <v>53</v>
      </c>
      <c r="D95" s="78">
        <v>1</v>
      </c>
      <c r="E95" s="33"/>
      <c r="F95" s="37">
        <f>D95*E95</f>
        <v>0</v>
      </c>
      <c r="G95" s="12"/>
      <c r="H95" s="74"/>
      <c r="I95" s="72"/>
      <c r="J95" s="72"/>
    </row>
    <row r="96" spans="1:10" ht="15.75">
      <c r="A96" s="110"/>
      <c r="B96" s="111"/>
      <c r="C96" s="77"/>
      <c r="D96" s="78"/>
      <c r="E96" s="33"/>
      <c r="F96" s="37"/>
      <c r="G96" s="12"/>
      <c r="H96" s="74"/>
      <c r="I96" s="72"/>
      <c r="J96" s="72"/>
    </row>
    <row r="97" spans="1:10" ht="31.5">
      <c r="A97" s="110" t="s">
        <v>147</v>
      </c>
      <c r="B97" s="25" t="s">
        <v>138</v>
      </c>
      <c r="C97" s="77"/>
      <c r="D97" s="78"/>
      <c r="E97" s="33"/>
      <c r="F97" s="37"/>
      <c r="G97" s="12"/>
      <c r="H97" s="74"/>
      <c r="I97" s="72"/>
      <c r="J97" s="72"/>
    </row>
    <row r="98" spans="1:10" ht="15.75">
      <c r="A98" s="110"/>
      <c r="B98" s="111"/>
      <c r="C98" s="77" t="s">
        <v>53</v>
      </c>
      <c r="D98" s="78">
        <v>1</v>
      </c>
      <c r="E98" s="33"/>
      <c r="F98" s="37">
        <f>D98*E98</f>
        <v>0</v>
      </c>
      <c r="G98" s="12"/>
      <c r="H98" s="74"/>
      <c r="I98" s="72"/>
      <c r="J98" s="72"/>
    </row>
    <row r="99" spans="1:10" ht="15.75">
      <c r="A99" s="110"/>
      <c r="B99" s="111"/>
      <c r="C99" s="77"/>
      <c r="D99" s="78"/>
      <c r="E99" s="33"/>
      <c r="F99" s="37"/>
      <c r="G99" s="12"/>
      <c r="H99" s="74"/>
      <c r="I99" s="72"/>
      <c r="J99" s="72"/>
    </row>
    <row r="100" spans="1:10" ht="15.75">
      <c r="A100" s="90">
        <v>12</v>
      </c>
      <c r="B100" s="25" t="s">
        <v>149</v>
      </c>
      <c r="C100" s="108"/>
      <c r="D100" s="108"/>
      <c r="E100" s="108"/>
      <c r="F100" s="108"/>
      <c r="G100" s="12"/>
      <c r="H100" s="74"/>
      <c r="I100" s="72"/>
      <c r="J100" s="72"/>
    </row>
    <row r="101" spans="1:10" ht="31.5">
      <c r="A101" s="110" t="s">
        <v>402</v>
      </c>
      <c r="B101" s="25" t="s">
        <v>135</v>
      </c>
      <c r="C101" s="77"/>
      <c r="D101" s="78"/>
      <c r="E101" s="33"/>
      <c r="F101" s="37"/>
      <c r="G101" s="12"/>
      <c r="H101" s="74"/>
      <c r="I101" s="72"/>
      <c r="J101" s="72"/>
    </row>
    <row r="102" spans="1:10" ht="15.75">
      <c r="A102" s="110"/>
      <c r="B102" s="111"/>
      <c r="C102" s="77" t="s">
        <v>53</v>
      </c>
      <c r="D102" s="78">
        <v>1</v>
      </c>
      <c r="E102" s="33"/>
      <c r="F102" s="37">
        <f>D102*E102</f>
        <v>0</v>
      </c>
      <c r="G102" s="12"/>
      <c r="H102" s="74"/>
      <c r="I102" s="72"/>
      <c r="J102" s="72"/>
    </row>
    <row r="103" spans="1:10" ht="15.75">
      <c r="A103" s="110"/>
      <c r="B103" s="111"/>
      <c r="C103" s="77"/>
      <c r="D103" s="78"/>
      <c r="E103" s="33"/>
      <c r="F103" s="37"/>
      <c r="G103" s="12"/>
      <c r="H103" s="74"/>
      <c r="I103" s="72"/>
      <c r="J103" s="72"/>
    </row>
    <row r="104" spans="1:10" ht="31.5">
      <c r="A104" s="110" t="s">
        <v>404</v>
      </c>
      <c r="B104" s="25" t="s">
        <v>143</v>
      </c>
      <c r="C104" s="77"/>
      <c r="D104" s="78"/>
      <c r="E104" s="33"/>
      <c r="F104" s="37"/>
      <c r="G104" s="12"/>
      <c r="H104" s="74"/>
      <c r="I104" s="72"/>
      <c r="J104" s="72"/>
    </row>
    <row r="105" spans="1:10" ht="15.75">
      <c r="A105" s="110" t="s">
        <v>115</v>
      </c>
      <c r="B105" s="111"/>
      <c r="C105" s="77" t="s">
        <v>53</v>
      </c>
      <c r="D105" s="78">
        <v>1</v>
      </c>
      <c r="E105" s="33"/>
      <c r="F105" s="37">
        <f>D105*E105</f>
        <v>0</v>
      </c>
      <c r="G105" s="12"/>
      <c r="H105" s="74"/>
      <c r="I105" s="72"/>
      <c r="J105" s="72"/>
    </row>
    <row r="106" spans="1:10" ht="15.75">
      <c r="A106" s="110"/>
      <c r="B106" s="111"/>
      <c r="C106" s="77"/>
      <c r="D106" s="78"/>
      <c r="E106" s="33"/>
      <c r="F106" s="37"/>
      <c r="G106" s="12"/>
      <c r="H106" s="74"/>
      <c r="I106" s="72"/>
      <c r="J106" s="72"/>
    </row>
    <row r="107" spans="1:10" ht="31.5">
      <c r="A107" s="110" t="s">
        <v>403</v>
      </c>
      <c r="B107" s="25" t="s">
        <v>138</v>
      </c>
      <c r="C107" s="77"/>
      <c r="D107" s="78"/>
      <c r="E107" s="33"/>
      <c r="F107" s="37"/>
      <c r="G107" s="12"/>
      <c r="H107" s="74"/>
      <c r="I107" s="72"/>
      <c r="J107" s="72"/>
    </row>
    <row r="108" spans="1:10" ht="15.75">
      <c r="A108" s="110"/>
      <c r="B108" s="111"/>
      <c r="C108" s="77" t="s">
        <v>53</v>
      </c>
      <c r="D108" s="78">
        <v>1</v>
      </c>
      <c r="E108" s="33"/>
      <c r="F108" s="37">
        <f>D108*E108</f>
        <v>0</v>
      </c>
      <c r="G108" s="12"/>
      <c r="H108" s="74"/>
      <c r="I108" s="72"/>
      <c r="J108" s="72"/>
    </row>
    <row r="109" spans="1:10" ht="15.75">
      <c r="A109" s="110"/>
      <c r="B109" s="111"/>
      <c r="C109" s="77"/>
      <c r="D109" s="78"/>
      <c r="E109" s="33"/>
      <c r="F109" s="37"/>
      <c r="G109" s="12"/>
      <c r="H109" s="74"/>
      <c r="I109" s="72"/>
      <c r="J109" s="72"/>
    </row>
    <row r="110" spans="1:10" ht="15.75">
      <c r="A110" s="110"/>
      <c r="B110" s="111"/>
      <c r="C110" s="77"/>
      <c r="D110" s="78"/>
      <c r="E110" s="33"/>
      <c r="F110" s="37"/>
      <c r="G110" s="12"/>
      <c r="H110" s="74"/>
      <c r="I110" s="72"/>
      <c r="J110" s="72"/>
    </row>
    <row r="111" spans="1:10" ht="15.75">
      <c r="A111" s="110"/>
      <c r="B111" s="111"/>
      <c r="C111" s="77"/>
      <c r="D111" s="78"/>
      <c r="E111" s="33"/>
      <c r="F111" s="37"/>
      <c r="G111" s="12"/>
      <c r="H111" s="74"/>
      <c r="I111" s="72"/>
      <c r="J111" s="72"/>
    </row>
    <row r="112" spans="1:10" ht="15.75">
      <c r="A112" s="90">
        <v>13</v>
      </c>
      <c r="B112" s="25" t="s">
        <v>153</v>
      </c>
      <c r="C112" s="108"/>
      <c r="D112" s="108"/>
      <c r="E112" s="108"/>
      <c r="F112" s="108"/>
      <c r="G112" s="12"/>
      <c r="H112" s="74"/>
      <c r="I112" s="72"/>
      <c r="J112" s="72"/>
    </row>
    <row r="113" spans="1:10" ht="31.5">
      <c r="A113" s="110" t="s">
        <v>150</v>
      </c>
      <c r="B113" s="25" t="s">
        <v>135</v>
      </c>
      <c r="C113" s="77"/>
      <c r="D113" s="78"/>
      <c r="E113" s="33"/>
      <c r="F113" s="37"/>
      <c r="G113" s="12"/>
      <c r="H113" s="74"/>
      <c r="I113" s="72"/>
      <c r="J113" s="72"/>
    </row>
    <row r="114" spans="1:10" ht="15.75">
      <c r="A114" s="110"/>
      <c r="B114" s="111"/>
      <c r="C114" s="77" t="s">
        <v>53</v>
      </c>
      <c r="D114" s="78">
        <v>1</v>
      </c>
      <c r="E114" s="33"/>
      <c r="F114" s="37">
        <f>D114*E114</f>
        <v>0</v>
      </c>
      <c r="G114" s="12"/>
      <c r="H114" s="74"/>
      <c r="I114" s="72"/>
      <c r="J114" s="72"/>
    </row>
    <row r="115" spans="1:10" ht="15.75">
      <c r="A115" s="110"/>
      <c r="B115" s="111"/>
      <c r="C115" s="77"/>
      <c r="D115" s="78"/>
      <c r="E115" s="33"/>
      <c r="F115" s="37"/>
      <c r="G115" s="12"/>
      <c r="H115" s="74"/>
      <c r="I115" s="72"/>
      <c r="J115" s="72"/>
    </row>
    <row r="116" spans="1:10" ht="31.5">
      <c r="A116" s="110" t="s">
        <v>151</v>
      </c>
      <c r="B116" s="25" t="s">
        <v>143</v>
      </c>
      <c r="C116" s="77"/>
      <c r="D116" s="78"/>
      <c r="E116" s="33"/>
      <c r="F116" s="37"/>
      <c r="G116" s="12"/>
      <c r="H116" s="74"/>
      <c r="I116" s="72"/>
      <c r="J116" s="72"/>
    </row>
    <row r="117" spans="1:10" ht="15.75">
      <c r="A117" s="110" t="s">
        <v>115</v>
      </c>
      <c r="B117" s="111"/>
      <c r="C117" s="77" t="s">
        <v>53</v>
      </c>
      <c r="D117" s="78">
        <v>2</v>
      </c>
      <c r="E117" s="33"/>
      <c r="F117" s="37">
        <f>D117*E117</f>
        <v>0</v>
      </c>
      <c r="G117" s="12"/>
      <c r="H117" s="74"/>
      <c r="I117" s="72"/>
      <c r="J117" s="72"/>
    </row>
    <row r="118" spans="1:10" ht="15.75">
      <c r="A118" s="110"/>
      <c r="B118" s="111"/>
      <c r="C118" s="77"/>
      <c r="D118" s="78"/>
      <c r="E118" s="33"/>
      <c r="F118" s="37"/>
      <c r="G118" s="12"/>
      <c r="H118" s="74"/>
      <c r="I118" s="72"/>
      <c r="J118" s="72"/>
    </row>
    <row r="119" spans="1:10" ht="31.5">
      <c r="A119" s="110" t="s">
        <v>152</v>
      </c>
      <c r="B119" s="25" t="s">
        <v>138</v>
      </c>
      <c r="C119" s="77"/>
      <c r="D119" s="78"/>
      <c r="E119" s="33"/>
      <c r="F119" s="37"/>
      <c r="G119" s="12"/>
      <c r="H119" s="74"/>
      <c r="I119" s="72"/>
      <c r="J119" s="72"/>
    </row>
    <row r="120" spans="1:10" ht="15.75">
      <c r="A120" s="110"/>
      <c r="B120" s="111"/>
      <c r="C120" s="77" t="s">
        <v>53</v>
      </c>
      <c r="D120" s="78">
        <v>1</v>
      </c>
      <c r="E120" s="33"/>
      <c r="F120" s="37">
        <f>D120*E120</f>
        <v>0</v>
      </c>
      <c r="G120" s="12"/>
      <c r="H120" s="74"/>
      <c r="I120" s="72"/>
      <c r="J120" s="72"/>
    </row>
    <row r="121" spans="1:10" ht="15.75">
      <c r="A121" s="110"/>
      <c r="B121" s="111"/>
      <c r="C121" s="77"/>
      <c r="D121" s="78"/>
      <c r="E121" s="33"/>
      <c r="F121" s="37"/>
      <c r="G121" s="12"/>
      <c r="H121" s="74"/>
      <c r="I121" s="72"/>
      <c r="J121" s="72"/>
    </row>
    <row r="122" spans="1:10" ht="31.5">
      <c r="A122" s="110" t="s">
        <v>405</v>
      </c>
      <c r="B122" s="25" t="s">
        <v>155</v>
      </c>
      <c r="C122" s="77"/>
      <c r="D122" s="78"/>
      <c r="E122" s="33"/>
      <c r="F122" s="37"/>
      <c r="G122" s="12"/>
      <c r="H122" s="74"/>
      <c r="I122" s="72"/>
      <c r="J122" s="72"/>
    </row>
    <row r="123" spans="1:10" ht="15.75">
      <c r="A123" s="110"/>
      <c r="B123" s="111"/>
      <c r="C123" s="77" t="s">
        <v>53</v>
      </c>
      <c r="D123" s="78">
        <v>1</v>
      </c>
      <c r="E123" s="33"/>
      <c r="F123" s="37">
        <f>D123*E123</f>
        <v>0</v>
      </c>
      <c r="G123" s="12"/>
      <c r="H123" s="74"/>
      <c r="I123" s="72"/>
      <c r="J123" s="72"/>
    </row>
    <row r="124" spans="1:10" ht="15.75">
      <c r="A124" s="110"/>
      <c r="B124" s="111"/>
      <c r="C124" s="77"/>
      <c r="D124" s="78"/>
      <c r="E124" s="33"/>
      <c r="F124" s="37"/>
      <c r="G124" s="12"/>
      <c r="H124" s="74"/>
      <c r="I124" s="72"/>
      <c r="J124" s="72"/>
    </row>
    <row r="125" spans="1:10" ht="15.75">
      <c r="A125" s="90">
        <v>14</v>
      </c>
      <c r="B125" s="25" t="s">
        <v>156</v>
      </c>
      <c r="C125" s="108"/>
      <c r="D125" s="108"/>
      <c r="E125" s="108"/>
      <c r="F125" s="108"/>
      <c r="G125" s="12"/>
      <c r="H125" s="74"/>
      <c r="I125" s="72"/>
      <c r="J125" s="72"/>
    </row>
    <row r="126" spans="1:10" ht="31.5">
      <c r="A126" s="110" t="s">
        <v>154</v>
      </c>
      <c r="B126" s="25" t="s">
        <v>157</v>
      </c>
      <c r="C126" s="77"/>
      <c r="D126" s="78"/>
      <c r="E126" s="33"/>
      <c r="F126" s="37"/>
      <c r="G126" s="12"/>
      <c r="H126" s="74"/>
      <c r="I126" s="72"/>
      <c r="J126" s="72"/>
    </row>
    <row r="127" spans="1:10" ht="15.75">
      <c r="A127" s="110"/>
      <c r="B127" s="111"/>
      <c r="C127" s="77" t="s">
        <v>53</v>
      </c>
      <c r="D127" s="78">
        <v>1</v>
      </c>
      <c r="E127" s="33"/>
      <c r="F127" s="37">
        <f>D127*E127</f>
        <v>0</v>
      </c>
      <c r="G127" s="12"/>
      <c r="H127" s="74"/>
      <c r="I127" s="72"/>
      <c r="J127" s="72"/>
    </row>
    <row r="128" spans="1:10" ht="15.75">
      <c r="A128" s="90">
        <v>15</v>
      </c>
      <c r="B128" s="25" t="s">
        <v>161</v>
      </c>
      <c r="C128" s="108"/>
      <c r="D128" s="108"/>
      <c r="E128" s="108"/>
      <c r="F128" s="108"/>
      <c r="G128" s="12"/>
      <c r="H128" s="74"/>
      <c r="I128" s="72"/>
      <c r="J128" s="72"/>
    </row>
    <row r="129" spans="1:10" ht="15.75">
      <c r="A129" s="90"/>
      <c r="B129" s="25"/>
      <c r="C129" s="108"/>
      <c r="D129" s="108"/>
      <c r="E129" s="108"/>
      <c r="F129" s="108"/>
      <c r="G129" s="12"/>
      <c r="H129" s="74"/>
      <c r="I129" s="72"/>
      <c r="J129" s="72"/>
    </row>
    <row r="130" spans="1:10" ht="31.5">
      <c r="A130" s="110" t="s">
        <v>158</v>
      </c>
      <c r="B130" s="25" t="s">
        <v>160</v>
      </c>
      <c r="C130" s="77"/>
      <c r="D130" s="78"/>
      <c r="E130" s="33"/>
      <c r="F130" s="37"/>
      <c r="G130" s="12"/>
      <c r="H130" s="74"/>
      <c r="I130" s="72"/>
      <c r="J130" s="72"/>
    </row>
    <row r="131" spans="1:10" ht="15.75">
      <c r="A131" s="110"/>
      <c r="B131" s="111"/>
      <c r="C131" s="77" t="s">
        <v>53</v>
      </c>
      <c r="D131" s="78">
        <v>1</v>
      </c>
      <c r="E131" s="33"/>
      <c r="F131" s="37">
        <f>D131*E131</f>
        <v>0</v>
      </c>
      <c r="G131" s="12"/>
      <c r="H131" s="74"/>
      <c r="I131" s="72"/>
      <c r="J131" s="72"/>
    </row>
    <row r="132" spans="1:10" ht="15.75">
      <c r="A132" s="110"/>
      <c r="B132" s="111"/>
      <c r="C132" s="77"/>
      <c r="D132" s="78"/>
      <c r="E132" s="33"/>
      <c r="F132" s="37"/>
      <c r="G132" s="12"/>
      <c r="H132" s="74"/>
      <c r="I132" s="72"/>
      <c r="J132" s="72"/>
    </row>
    <row r="133" spans="1:10" ht="15.75">
      <c r="A133" s="90">
        <v>16</v>
      </c>
      <c r="B133" s="25" t="s">
        <v>163</v>
      </c>
      <c r="C133" s="77"/>
      <c r="D133" s="78"/>
      <c r="E133" s="33"/>
      <c r="F133" s="37"/>
      <c r="G133" s="12"/>
      <c r="H133" s="74"/>
      <c r="I133" s="72"/>
      <c r="J133" s="72"/>
    </row>
    <row r="134" spans="1:10" ht="31.5">
      <c r="A134" s="110" t="s">
        <v>159</v>
      </c>
      <c r="B134" s="25" t="s">
        <v>164</v>
      </c>
      <c r="C134" s="77"/>
      <c r="D134" s="78"/>
      <c r="E134" s="33"/>
      <c r="F134" s="37"/>
      <c r="G134" s="12"/>
      <c r="H134" s="74"/>
      <c r="I134" s="72"/>
      <c r="J134" s="72"/>
    </row>
    <row r="135" spans="1:10" ht="15.75">
      <c r="A135" s="110"/>
      <c r="B135" s="111"/>
      <c r="C135" s="77" t="s">
        <v>53</v>
      </c>
      <c r="D135" s="78">
        <v>2</v>
      </c>
      <c r="E135" s="33"/>
      <c r="F135" s="37">
        <f>D135*E135</f>
        <v>0</v>
      </c>
      <c r="G135" s="12"/>
      <c r="H135" s="74"/>
      <c r="I135" s="72"/>
      <c r="J135" s="72"/>
    </row>
    <row r="136" spans="1:10" ht="15.75">
      <c r="A136" s="110"/>
      <c r="B136" s="111"/>
      <c r="C136" s="77"/>
      <c r="D136" s="78"/>
      <c r="E136" s="33"/>
      <c r="F136" s="37"/>
      <c r="G136" s="12"/>
      <c r="H136" s="74"/>
      <c r="I136" s="72"/>
      <c r="J136" s="72"/>
    </row>
    <row r="137" spans="1:10" ht="31.5">
      <c r="A137" s="90">
        <v>17</v>
      </c>
      <c r="B137" s="25" t="s">
        <v>165</v>
      </c>
      <c r="C137" s="77"/>
      <c r="D137" s="78"/>
      <c r="E137" s="33"/>
      <c r="F137" s="37"/>
      <c r="G137" s="12"/>
      <c r="H137" s="74"/>
      <c r="I137" s="72"/>
      <c r="J137" s="72"/>
    </row>
    <row r="138" spans="1:10" ht="47.25">
      <c r="A138" s="110" t="s">
        <v>162</v>
      </c>
      <c r="B138" s="25" t="s">
        <v>170</v>
      </c>
      <c r="C138" s="77"/>
      <c r="D138" s="78"/>
      <c r="E138" s="33"/>
      <c r="F138" s="37"/>
      <c r="G138" s="12"/>
      <c r="H138" s="74"/>
      <c r="I138" s="72"/>
      <c r="J138" s="72"/>
    </row>
    <row r="139" spans="1:10" ht="15.75">
      <c r="A139" s="110"/>
      <c r="B139" s="25" t="s">
        <v>166</v>
      </c>
      <c r="C139" s="77" t="s">
        <v>53</v>
      </c>
      <c r="D139" s="78">
        <v>1</v>
      </c>
      <c r="E139" s="33"/>
      <c r="F139" s="37">
        <f>D139*E139</f>
        <v>0</v>
      </c>
      <c r="G139" s="12"/>
      <c r="H139" s="74"/>
      <c r="I139" s="72"/>
      <c r="J139" s="72"/>
    </row>
    <row r="140" spans="1:10" ht="47.25">
      <c r="A140" s="110"/>
      <c r="B140" s="25" t="s">
        <v>169</v>
      </c>
      <c r="C140" s="77"/>
      <c r="D140" s="78"/>
      <c r="E140" s="33"/>
      <c r="F140" s="37"/>
      <c r="G140" s="12"/>
      <c r="H140" s="74"/>
      <c r="I140" s="72"/>
      <c r="J140" s="72"/>
    </row>
    <row r="141" spans="1:10" ht="31.5">
      <c r="A141" s="110"/>
      <c r="B141" s="25" t="s">
        <v>168</v>
      </c>
      <c r="C141" s="77"/>
      <c r="D141" s="78"/>
      <c r="E141" s="33"/>
      <c r="F141" s="37"/>
      <c r="G141" s="12"/>
      <c r="H141" s="74"/>
      <c r="I141" s="72"/>
      <c r="J141" s="72"/>
    </row>
    <row r="142" spans="1:10" ht="15.75">
      <c r="A142" s="110"/>
      <c r="B142" s="25"/>
      <c r="C142" s="77"/>
      <c r="D142" s="78"/>
      <c r="E142" s="33"/>
      <c r="F142" s="37"/>
      <c r="G142" s="12"/>
      <c r="H142" s="74"/>
      <c r="I142" s="72"/>
      <c r="J142" s="72"/>
    </row>
    <row r="143" spans="1:10" ht="15.75">
      <c r="A143" s="110" t="s">
        <v>406</v>
      </c>
      <c r="B143" s="25" t="s">
        <v>172</v>
      </c>
      <c r="C143" s="77"/>
      <c r="D143" s="78"/>
      <c r="E143" s="33"/>
      <c r="F143" s="37"/>
      <c r="G143" s="12"/>
      <c r="H143" s="74"/>
      <c r="I143" s="72"/>
      <c r="J143" s="72"/>
    </row>
    <row r="144" spans="1:10" ht="47.25">
      <c r="A144" s="110"/>
      <c r="B144" s="25" t="s">
        <v>173</v>
      </c>
      <c r="C144" s="77" t="s">
        <v>53</v>
      </c>
      <c r="D144" s="78">
        <v>2</v>
      </c>
      <c r="E144" s="33"/>
      <c r="F144" s="37">
        <f>D144*E144</f>
        <v>0</v>
      </c>
      <c r="G144" s="12"/>
      <c r="H144" s="74"/>
      <c r="I144" s="72"/>
      <c r="J144" s="72"/>
    </row>
    <row r="145" spans="1:10" ht="31.5">
      <c r="A145" s="110"/>
      <c r="B145" s="25" t="s">
        <v>174</v>
      </c>
      <c r="C145" s="77" t="s">
        <v>53</v>
      </c>
      <c r="D145" s="78">
        <v>2</v>
      </c>
      <c r="E145" s="33"/>
      <c r="F145" s="37">
        <f aca="true" t="shared" si="1" ref="F145:F151">D145*E145</f>
        <v>0</v>
      </c>
      <c r="G145" s="12"/>
      <c r="H145" s="74"/>
      <c r="I145" s="72"/>
      <c r="J145" s="72"/>
    </row>
    <row r="146" spans="1:10" ht="47.25">
      <c r="A146" s="110"/>
      <c r="B146" s="25" t="s">
        <v>178</v>
      </c>
      <c r="C146" s="77" t="s">
        <v>53</v>
      </c>
      <c r="D146" s="78">
        <v>2</v>
      </c>
      <c r="E146" s="33"/>
      <c r="F146" s="37">
        <f t="shared" si="1"/>
        <v>0</v>
      </c>
      <c r="G146" s="12"/>
      <c r="H146" s="74"/>
      <c r="I146" s="72"/>
      <c r="J146" s="72"/>
    </row>
    <row r="147" spans="1:10" ht="15.75">
      <c r="A147" s="110"/>
      <c r="B147" s="25" t="s">
        <v>175</v>
      </c>
      <c r="C147" s="77" t="s">
        <v>20</v>
      </c>
      <c r="D147" s="78">
        <v>3</v>
      </c>
      <c r="E147" s="33"/>
      <c r="F147" s="37">
        <f t="shared" si="1"/>
        <v>0</v>
      </c>
      <c r="G147" s="12"/>
      <c r="H147" s="74"/>
      <c r="I147" s="72"/>
      <c r="J147" s="72"/>
    </row>
    <row r="148" spans="1:10" ht="31.5">
      <c r="A148" s="110"/>
      <c r="B148" s="25" t="s">
        <v>176</v>
      </c>
      <c r="C148" s="77" t="s">
        <v>53</v>
      </c>
      <c r="D148" s="78">
        <v>2</v>
      </c>
      <c r="E148" s="33"/>
      <c r="F148" s="37">
        <f t="shared" si="1"/>
        <v>0</v>
      </c>
      <c r="G148" s="12"/>
      <c r="H148" s="74"/>
      <c r="I148" s="72"/>
      <c r="J148" s="72"/>
    </row>
    <row r="149" spans="1:10" ht="31.5">
      <c r="A149" s="110"/>
      <c r="B149" s="25" t="s">
        <v>177</v>
      </c>
      <c r="C149" s="77" t="s">
        <v>53</v>
      </c>
      <c r="D149" s="78">
        <v>4</v>
      </c>
      <c r="E149" s="33"/>
      <c r="F149" s="37">
        <f t="shared" si="1"/>
        <v>0</v>
      </c>
      <c r="G149" s="12"/>
      <c r="H149" s="74"/>
      <c r="I149" s="72"/>
      <c r="J149" s="72"/>
    </row>
    <row r="150" spans="1:10" ht="31.5">
      <c r="A150" s="110"/>
      <c r="B150" s="25" t="s">
        <v>179</v>
      </c>
      <c r="C150" s="77" t="s">
        <v>53</v>
      </c>
      <c r="D150" s="78">
        <v>11</v>
      </c>
      <c r="E150" s="33"/>
      <c r="F150" s="37">
        <f t="shared" si="1"/>
        <v>0</v>
      </c>
      <c r="G150" s="12"/>
      <c r="H150" s="74"/>
      <c r="I150" s="72"/>
      <c r="J150" s="72"/>
    </row>
    <row r="151" spans="1:10" ht="47.25">
      <c r="A151" s="110"/>
      <c r="B151" s="25" t="s">
        <v>180</v>
      </c>
      <c r="C151" s="77" t="s">
        <v>53</v>
      </c>
      <c r="D151" s="78">
        <v>5</v>
      </c>
      <c r="E151" s="33"/>
      <c r="F151" s="37">
        <f t="shared" si="1"/>
        <v>0</v>
      </c>
      <c r="G151" s="12"/>
      <c r="H151" s="74"/>
      <c r="I151" s="72"/>
      <c r="J151" s="72"/>
    </row>
    <row r="152" spans="1:10" ht="31.5">
      <c r="A152" s="110"/>
      <c r="B152" s="25" t="s">
        <v>181</v>
      </c>
      <c r="C152" s="77" t="s">
        <v>20</v>
      </c>
      <c r="D152" s="78">
        <v>3.8</v>
      </c>
      <c r="E152" s="33"/>
      <c r="F152" s="37">
        <f aca="true" t="shared" si="2" ref="F152:F159">D152*E152</f>
        <v>0</v>
      </c>
      <c r="G152" s="12"/>
      <c r="H152" s="74"/>
      <c r="I152" s="72"/>
      <c r="J152" s="72"/>
    </row>
    <row r="153" spans="1:10" ht="31.5">
      <c r="A153" s="110"/>
      <c r="B153" s="25" t="s">
        <v>182</v>
      </c>
      <c r="C153" s="77" t="s">
        <v>53</v>
      </c>
      <c r="D153" s="78">
        <v>4</v>
      </c>
      <c r="E153" s="33"/>
      <c r="F153" s="37">
        <f t="shared" si="2"/>
        <v>0</v>
      </c>
      <c r="G153" s="12"/>
      <c r="H153" s="74"/>
      <c r="I153" s="72"/>
      <c r="J153" s="72"/>
    </row>
    <row r="154" spans="1:10" ht="31.5">
      <c r="A154" s="110"/>
      <c r="B154" s="25" t="s">
        <v>183</v>
      </c>
      <c r="C154" s="77" t="s">
        <v>53</v>
      </c>
      <c r="D154" s="78">
        <v>1</v>
      </c>
      <c r="E154" s="33"/>
      <c r="F154" s="37">
        <f t="shared" si="2"/>
        <v>0</v>
      </c>
      <c r="G154" s="12"/>
      <c r="H154" s="74"/>
      <c r="I154" s="72"/>
      <c r="J154" s="72"/>
    </row>
    <row r="155" spans="1:10" ht="31.5">
      <c r="A155" s="110"/>
      <c r="B155" s="25" t="s">
        <v>184</v>
      </c>
      <c r="C155" s="77" t="s">
        <v>53</v>
      </c>
      <c r="D155" s="78">
        <v>4</v>
      </c>
      <c r="E155" s="33"/>
      <c r="F155" s="37">
        <f t="shared" si="2"/>
        <v>0</v>
      </c>
      <c r="G155" s="12"/>
      <c r="H155" s="74"/>
      <c r="I155" s="72"/>
      <c r="J155" s="72"/>
    </row>
    <row r="156" spans="1:10" ht="31.5">
      <c r="A156" s="110"/>
      <c r="B156" s="25" t="s">
        <v>185</v>
      </c>
      <c r="C156" s="77" t="s">
        <v>53</v>
      </c>
      <c r="D156" s="78">
        <v>1</v>
      </c>
      <c r="E156" s="33"/>
      <c r="F156" s="37">
        <f t="shared" si="2"/>
        <v>0</v>
      </c>
      <c r="G156" s="12"/>
      <c r="H156" s="74"/>
      <c r="I156" s="72"/>
      <c r="J156" s="72"/>
    </row>
    <row r="157" spans="1:10" ht="15.75">
      <c r="A157" s="110"/>
      <c r="B157" s="25" t="s">
        <v>186</v>
      </c>
      <c r="C157" s="77" t="s">
        <v>53</v>
      </c>
      <c r="D157" s="78">
        <v>1</v>
      </c>
      <c r="E157" s="33"/>
      <c r="F157" s="37">
        <f t="shared" si="2"/>
        <v>0</v>
      </c>
      <c r="G157" s="12"/>
      <c r="H157" s="74"/>
      <c r="I157" s="72"/>
      <c r="J157" s="72"/>
    </row>
    <row r="158" spans="1:10" ht="31.5">
      <c r="A158" s="110"/>
      <c r="B158" s="25" t="s">
        <v>187</v>
      </c>
      <c r="C158" s="77" t="s">
        <v>53</v>
      </c>
      <c r="D158" s="78">
        <v>1</v>
      </c>
      <c r="E158" s="33"/>
      <c r="F158" s="37">
        <f t="shared" si="2"/>
        <v>0</v>
      </c>
      <c r="G158" s="12"/>
      <c r="H158" s="74"/>
      <c r="I158" s="72"/>
      <c r="J158" s="72"/>
    </row>
    <row r="159" spans="1:10" ht="47.25">
      <c r="A159" s="110"/>
      <c r="B159" s="25" t="s">
        <v>188</v>
      </c>
      <c r="C159" s="77" t="s">
        <v>53</v>
      </c>
      <c r="D159" s="78">
        <v>2</v>
      </c>
      <c r="E159" s="33"/>
      <c r="F159" s="37">
        <f t="shared" si="2"/>
        <v>0</v>
      </c>
      <c r="G159" s="12"/>
      <c r="H159" s="74"/>
      <c r="I159" s="72"/>
      <c r="J159" s="72"/>
    </row>
    <row r="160" spans="1:10" ht="31.5">
      <c r="A160" s="110"/>
      <c r="B160" s="25" t="s">
        <v>192</v>
      </c>
      <c r="C160" s="77" t="s">
        <v>53</v>
      </c>
      <c r="D160" s="78">
        <v>4</v>
      </c>
      <c r="E160" s="33"/>
      <c r="F160" s="37">
        <f aca="true" t="shared" si="3" ref="F160:F171">D160*E160</f>
        <v>0</v>
      </c>
      <c r="G160" s="12"/>
      <c r="H160" s="74"/>
      <c r="I160" s="72"/>
      <c r="J160" s="72"/>
    </row>
    <row r="161" spans="1:10" ht="15.75">
      <c r="A161" s="110"/>
      <c r="B161" s="25" t="s">
        <v>190</v>
      </c>
      <c r="C161" s="77" t="s">
        <v>53</v>
      </c>
      <c r="D161" s="78">
        <v>2</v>
      </c>
      <c r="E161" s="33"/>
      <c r="F161" s="37">
        <f t="shared" si="3"/>
        <v>0</v>
      </c>
      <c r="G161" s="12"/>
      <c r="H161" s="74"/>
      <c r="I161" s="72"/>
      <c r="J161" s="72"/>
    </row>
    <row r="162" spans="1:10" ht="31.5">
      <c r="A162" s="110"/>
      <c r="B162" s="25" t="s">
        <v>191</v>
      </c>
      <c r="C162" s="77" t="s">
        <v>20</v>
      </c>
      <c r="D162" s="78">
        <v>2</v>
      </c>
      <c r="E162" s="33"/>
      <c r="F162" s="37">
        <f t="shared" si="3"/>
        <v>0</v>
      </c>
      <c r="G162" s="12"/>
      <c r="H162" s="74"/>
      <c r="I162" s="72"/>
      <c r="J162" s="72"/>
    </row>
    <row r="163" spans="1:10" ht="31.5">
      <c r="A163" s="110"/>
      <c r="B163" s="25" t="s">
        <v>193</v>
      </c>
      <c r="C163" s="77" t="s">
        <v>53</v>
      </c>
      <c r="D163" s="78">
        <v>2</v>
      </c>
      <c r="E163" s="33"/>
      <c r="F163" s="37">
        <f t="shared" si="3"/>
        <v>0</v>
      </c>
      <c r="G163" s="12"/>
      <c r="H163" s="74"/>
      <c r="I163" s="72"/>
      <c r="J163" s="72"/>
    </row>
    <row r="164" spans="1:10" ht="31.5">
      <c r="A164" s="110"/>
      <c r="B164" s="25" t="s">
        <v>189</v>
      </c>
      <c r="C164" s="77" t="s">
        <v>53</v>
      </c>
      <c r="D164" s="78">
        <v>2</v>
      </c>
      <c r="E164" s="33"/>
      <c r="F164" s="37">
        <f t="shared" si="3"/>
        <v>0</v>
      </c>
      <c r="G164" s="12"/>
      <c r="H164" s="74"/>
      <c r="I164" s="72"/>
      <c r="J164" s="72"/>
    </row>
    <row r="165" spans="1:10" ht="31.5">
      <c r="A165" s="110"/>
      <c r="B165" s="25" t="s">
        <v>194</v>
      </c>
      <c r="C165" s="77" t="s">
        <v>53</v>
      </c>
      <c r="D165" s="78">
        <v>1</v>
      </c>
      <c r="E165" s="33"/>
      <c r="F165" s="37">
        <f t="shared" si="3"/>
        <v>0</v>
      </c>
      <c r="G165" s="12"/>
      <c r="H165" s="74"/>
      <c r="I165" s="72"/>
      <c r="J165" s="72"/>
    </row>
    <row r="166" spans="1:10" ht="110.25">
      <c r="A166" s="110"/>
      <c r="B166" s="25" t="s">
        <v>206</v>
      </c>
      <c r="C166" s="77" t="s">
        <v>53</v>
      </c>
      <c r="D166" s="78">
        <v>1</v>
      </c>
      <c r="E166" s="33"/>
      <c r="F166" s="37">
        <f t="shared" si="3"/>
        <v>0</v>
      </c>
      <c r="G166" s="12"/>
      <c r="H166" s="74"/>
      <c r="I166" s="72"/>
      <c r="J166" s="72"/>
    </row>
    <row r="167" spans="1:10" ht="15.75">
      <c r="A167" s="110"/>
      <c r="B167" s="25" t="s">
        <v>195</v>
      </c>
      <c r="C167" s="77" t="s">
        <v>53</v>
      </c>
      <c r="D167" s="78">
        <v>1</v>
      </c>
      <c r="E167" s="33"/>
      <c r="F167" s="37">
        <f t="shared" si="3"/>
        <v>0</v>
      </c>
      <c r="G167" s="12"/>
      <c r="H167" s="74"/>
      <c r="I167" s="72"/>
      <c r="J167" s="72"/>
    </row>
    <row r="168" spans="1:10" ht="31.5">
      <c r="A168" s="110"/>
      <c r="B168" s="25" t="s">
        <v>196</v>
      </c>
      <c r="C168" s="77" t="s">
        <v>53</v>
      </c>
      <c r="D168" s="78">
        <v>1</v>
      </c>
      <c r="E168" s="33"/>
      <c r="F168" s="37">
        <f t="shared" si="3"/>
        <v>0</v>
      </c>
      <c r="G168" s="12"/>
      <c r="H168" s="74"/>
      <c r="I168" s="72"/>
      <c r="J168" s="72"/>
    </row>
    <row r="169" spans="1:10" ht="31.5">
      <c r="A169" s="110"/>
      <c r="B169" s="25" t="s">
        <v>197</v>
      </c>
      <c r="C169" s="77" t="s">
        <v>53</v>
      </c>
      <c r="D169" s="78">
        <v>1</v>
      </c>
      <c r="E169" s="33"/>
      <c r="F169" s="37">
        <f t="shared" si="3"/>
        <v>0</v>
      </c>
      <c r="G169" s="12"/>
      <c r="H169" s="74"/>
      <c r="I169" s="72"/>
      <c r="J169" s="72"/>
    </row>
    <row r="170" spans="1:10" ht="31.5">
      <c r="A170" s="110"/>
      <c r="B170" s="25" t="s">
        <v>198</v>
      </c>
      <c r="C170" s="77" t="s">
        <v>53</v>
      </c>
      <c r="D170" s="78">
        <v>1</v>
      </c>
      <c r="E170" s="33"/>
      <c r="F170" s="37">
        <f t="shared" si="3"/>
        <v>0</v>
      </c>
      <c r="G170" s="12"/>
      <c r="H170" s="74"/>
      <c r="I170" s="72"/>
      <c r="J170" s="72"/>
    </row>
    <row r="171" spans="1:10" ht="47.25">
      <c r="A171" s="110"/>
      <c r="B171" s="25" t="s">
        <v>199</v>
      </c>
      <c r="C171" s="77" t="s">
        <v>200</v>
      </c>
      <c r="D171" s="78">
        <v>1</v>
      </c>
      <c r="E171" s="33"/>
      <c r="F171" s="37">
        <f t="shared" si="3"/>
        <v>0</v>
      </c>
      <c r="G171" s="12"/>
      <c r="H171" s="74"/>
      <c r="I171" s="72"/>
      <c r="J171" s="72"/>
    </row>
    <row r="172" spans="1:10" ht="15.75">
      <c r="A172" s="110"/>
      <c r="B172" s="25"/>
      <c r="C172" s="77"/>
      <c r="D172" s="78"/>
      <c r="E172" s="33"/>
      <c r="F172" s="37"/>
      <c r="G172" s="12"/>
      <c r="H172" s="74"/>
      <c r="I172" s="72"/>
      <c r="J172" s="72"/>
    </row>
    <row r="173" spans="1:10" ht="15.75">
      <c r="A173" s="110" t="s">
        <v>407</v>
      </c>
      <c r="B173" s="111" t="s">
        <v>202</v>
      </c>
      <c r="C173" s="77"/>
      <c r="D173" s="78"/>
      <c r="E173" s="33"/>
      <c r="F173" s="37"/>
      <c r="G173" s="12"/>
      <c r="H173" s="74"/>
      <c r="I173" s="72"/>
      <c r="J173" s="72"/>
    </row>
    <row r="174" spans="1:10" ht="15.75">
      <c r="A174" s="110"/>
      <c r="B174" s="111" t="s">
        <v>203</v>
      </c>
      <c r="C174" s="77" t="s">
        <v>200</v>
      </c>
      <c r="D174" s="78">
        <v>1</v>
      </c>
      <c r="E174" s="33"/>
      <c r="F174" s="37">
        <f>D174*E174</f>
        <v>0</v>
      </c>
      <c r="G174" s="12"/>
      <c r="H174" s="74"/>
      <c r="I174" s="72"/>
      <c r="J174" s="72"/>
    </row>
    <row r="175" spans="1:10" ht="15.75">
      <c r="A175" s="110"/>
      <c r="B175" s="111" t="s">
        <v>205</v>
      </c>
      <c r="C175" s="77" t="s">
        <v>200</v>
      </c>
      <c r="D175" s="78">
        <v>1</v>
      </c>
      <c r="E175" s="33"/>
      <c r="F175" s="37">
        <f>D175*E175</f>
        <v>0</v>
      </c>
      <c r="G175" s="12"/>
      <c r="H175" s="74"/>
      <c r="I175" s="72"/>
      <c r="J175" s="72"/>
    </row>
    <row r="176" spans="1:10" ht="63">
      <c r="A176" s="110"/>
      <c r="B176" s="25" t="s">
        <v>204</v>
      </c>
      <c r="C176" s="77" t="s">
        <v>200</v>
      </c>
      <c r="D176" s="78">
        <v>1</v>
      </c>
      <c r="E176" s="33"/>
      <c r="F176" s="37">
        <f>D176*E176</f>
        <v>0</v>
      </c>
      <c r="G176" s="12"/>
      <c r="H176" s="74"/>
      <c r="I176" s="72"/>
      <c r="J176" s="72"/>
    </row>
    <row r="177" spans="1:10" ht="15.75">
      <c r="A177" s="110"/>
      <c r="B177" s="25"/>
      <c r="C177" s="77"/>
      <c r="D177" s="78"/>
      <c r="E177" s="33"/>
      <c r="F177" s="37"/>
      <c r="G177" s="12"/>
      <c r="H177" s="74"/>
      <c r="I177" s="72"/>
      <c r="J177" s="72"/>
    </row>
    <row r="178" spans="1:10" ht="15.75">
      <c r="A178" s="90">
        <v>18</v>
      </c>
      <c r="B178" s="25" t="s">
        <v>207</v>
      </c>
      <c r="C178" s="77"/>
      <c r="D178" s="78"/>
      <c r="E178" s="33"/>
      <c r="F178" s="37"/>
      <c r="G178" s="12"/>
      <c r="H178" s="74"/>
      <c r="I178" s="72"/>
      <c r="J178" s="72"/>
    </row>
    <row r="179" spans="1:10" ht="31.5">
      <c r="A179" s="110" t="s">
        <v>167</v>
      </c>
      <c r="B179" s="25" t="s">
        <v>232</v>
      </c>
      <c r="C179" s="77"/>
      <c r="D179" s="78"/>
      <c r="E179" s="33"/>
      <c r="F179" s="37"/>
      <c r="G179" s="12"/>
      <c r="H179" s="74"/>
      <c r="I179" s="72"/>
      <c r="J179" s="72"/>
    </row>
    <row r="180" spans="1:10" ht="15.75">
      <c r="A180" s="110"/>
      <c r="B180" s="111"/>
      <c r="C180" s="77" t="s">
        <v>53</v>
      </c>
      <c r="D180" s="78">
        <v>6</v>
      </c>
      <c r="E180" s="33"/>
      <c r="F180" s="37">
        <f>D180*E180</f>
        <v>0</v>
      </c>
      <c r="G180" s="12"/>
      <c r="H180" s="74"/>
      <c r="I180" s="72"/>
      <c r="J180" s="72"/>
    </row>
    <row r="181" spans="1:10" ht="15.75">
      <c r="A181" s="90"/>
      <c r="B181" s="25"/>
      <c r="C181" s="77"/>
      <c r="D181" s="78"/>
      <c r="E181" s="33"/>
      <c r="F181" s="37"/>
      <c r="G181" s="12"/>
      <c r="H181" s="74"/>
      <c r="I181" s="72"/>
      <c r="J181" s="72"/>
    </row>
    <row r="182" spans="1:10" ht="15.75">
      <c r="A182" s="90"/>
      <c r="B182" s="25"/>
      <c r="C182" s="77"/>
      <c r="D182" s="78"/>
      <c r="E182" s="33"/>
      <c r="F182" s="37"/>
      <c r="G182" s="12"/>
      <c r="H182" s="74"/>
      <c r="I182" s="72"/>
      <c r="J182" s="72"/>
    </row>
    <row r="183" spans="1:10" ht="31.5">
      <c r="A183" s="109" t="s">
        <v>171</v>
      </c>
      <c r="B183" s="25" t="s">
        <v>211</v>
      </c>
      <c r="C183" s="77"/>
      <c r="D183" s="78"/>
      <c r="E183" s="33"/>
      <c r="F183" s="37"/>
      <c r="G183" s="12"/>
      <c r="H183" s="74"/>
      <c r="I183" s="72"/>
      <c r="J183" s="72"/>
    </row>
    <row r="184" spans="1:10" ht="15.75">
      <c r="A184" s="90"/>
      <c r="B184" s="25"/>
      <c r="C184" s="77" t="s">
        <v>20</v>
      </c>
      <c r="D184" s="78">
        <v>9</v>
      </c>
      <c r="E184" s="33"/>
      <c r="F184" s="37">
        <f>D184*E184</f>
        <v>0</v>
      </c>
      <c r="G184" s="12"/>
      <c r="H184" s="74"/>
      <c r="I184" s="72"/>
      <c r="J184" s="72"/>
    </row>
    <row r="185" spans="1:10" ht="15.75">
      <c r="A185" s="90"/>
      <c r="B185" s="25"/>
      <c r="C185" s="77"/>
      <c r="D185" s="78"/>
      <c r="E185" s="33"/>
      <c r="F185" s="37"/>
      <c r="G185" s="12"/>
      <c r="H185" s="74"/>
      <c r="I185" s="72"/>
      <c r="J185" s="72"/>
    </row>
    <row r="186" spans="1:10" ht="47.25">
      <c r="A186" s="90" t="s">
        <v>201</v>
      </c>
      <c r="B186" s="25" t="s">
        <v>212</v>
      </c>
      <c r="C186" s="77" t="s">
        <v>53</v>
      </c>
      <c r="D186" s="78">
        <v>6</v>
      </c>
      <c r="E186" s="33"/>
      <c r="F186" s="37">
        <f>D186*E186</f>
        <v>0</v>
      </c>
      <c r="G186" s="12"/>
      <c r="H186" s="74"/>
      <c r="I186" s="72"/>
      <c r="J186" s="72"/>
    </row>
    <row r="187" spans="1:10" ht="15.75">
      <c r="A187" s="90"/>
      <c r="B187" s="25"/>
      <c r="C187" s="77"/>
      <c r="D187" s="78"/>
      <c r="E187" s="33"/>
      <c r="F187" s="37"/>
      <c r="G187" s="12"/>
      <c r="H187" s="74"/>
      <c r="I187" s="72"/>
      <c r="J187" s="72"/>
    </row>
    <row r="188" spans="1:10" ht="63">
      <c r="A188" s="90" t="s">
        <v>408</v>
      </c>
      <c r="B188" s="25" t="s">
        <v>214</v>
      </c>
      <c r="C188" s="77"/>
      <c r="D188" s="78"/>
      <c r="E188" s="33"/>
      <c r="F188" s="37"/>
      <c r="G188" s="12"/>
      <c r="H188" s="74"/>
      <c r="I188" s="72"/>
      <c r="J188" s="72"/>
    </row>
    <row r="189" spans="1:10" ht="15.75">
      <c r="A189" s="90"/>
      <c r="B189" s="25"/>
      <c r="C189" s="77" t="s">
        <v>53</v>
      </c>
      <c r="D189" s="78">
        <v>6</v>
      </c>
      <c r="E189" s="33"/>
      <c r="F189" s="37">
        <f>D189*E189</f>
        <v>0</v>
      </c>
      <c r="G189" s="12"/>
      <c r="H189" s="74"/>
      <c r="I189" s="72"/>
      <c r="J189" s="72"/>
    </row>
    <row r="190" spans="1:10" ht="15.75">
      <c r="A190" s="90"/>
      <c r="B190" s="25"/>
      <c r="C190" s="77"/>
      <c r="D190" s="78"/>
      <c r="E190" s="33"/>
      <c r="F190" s="37"/>
      <c r="G190" s="12"/>
      <c r="H190" s="74"/>
      <c r="I190" s="72"/>
      <c r="J190" s="72"/>
    </row>
    <row r="191" spans="1:10" ht="15.75">
      <c r="A191" s="90">
        <v>19</v>
      </c>
      <c r="B191" s="25" t="s">
        <v>219</v>
      </c>
      <c r="C191" s="77"/>
      <c r="D191" s="78"/>
      <c r="E191" s="33"/>
      <c r="F191" s="37"/>
      <c r="G191" s="12"/>
      <c r="H191" s="74"/>
      <c r="I191" s="72"/>
      <c r="J191" s="72"/>
    </row>
    <row r="192" spans="1:10" ht="47.25">
      <c r="A192" s="110" t="s">
        <v>208</v>
      </c>
      <c r="B192" s="25" t="s">
        <v>231</v>
      </c>
      <c r="C192" s="77"/>
      <c r="D192" s="78"/>
      <c r="E192" s="33"/>
      <c r="F192" s="37"/>
      <c r="G192" s="12"/>
      <c r="H192" s="74"/>
      <c r="I192" s="72"/>
      <c r="J192" s="72"/>
    </row>
    <row r="193" spans="1:10" ht="15.75">
      <c r="A193" s="110"/>
      <c r="B193" s="111"/>
      <c r="C193" s="77" t="s">
        <v>53</v>
      </c>
      <c r="D193" s="78">
        <v>1</v>
      </c>
      <c r="E193" s="33"/>
      <c r="F193" s="37">
        <f>D193*E193</f>
        <v>0</v>
      </c>
      <c r="G193" s="12"/>
      <c r="H193" s="74"/>
      <c r="I193" s="72"/>
      <c r="J193" s="72"/>
    </row>
    <row r="194" spans="1:10" ht="15.75">
      <c r="A194" s="90"/>
      <c r="B194" s="25"/>
      <c r="C194" s="77"/>
      <c r="D194" s="78"/>
      <c r="E194" s="33"/>
      <c r="F194" s="37"/>
      <c r="G194" s="12"/>
      <c r="H194" s="74"/>
      <c r="I194" s="72"/>
      <c r="J194" s="72"/>
    </row>
    <row r="195" spans="1:10" ht="31.5">
      <c r="A195" s="109" t="s">
        <v>209</v>
      </c>
      <c r="B195" s="25" t="s">
        <v>211</v>
      </c>
      <c r="C195" s="77"/>
      <c r="D195" s="78"/>
      <c r="E195" s="33"/>
      <c r="F195" s="37"/>
      <c r="G195" s="12"/>
      <c r="H195" s="74"/>
      <c r="I195" s="72"/>
      <c r="J195" s="72"/>
    </row>
    <row r="196" spans="1:10" ht="15.75">
      <c r="A196" s="90"/>
      <c r="B196" s="25"/>
      <c r="C196" s="77" t="s">
        <v>20</v>
      </c>
      <c r="D196" s="78">
        <v>1.5</v>
      </c>
      <c r="E196" s="33"/>
      <c r="F196" s="37">
        <f>D196*E196</f>
        <v>0</v>
      </c>
      <c r="G196" s="12"/>
      <c r="H196" s="74"/>
      <c r="I196" s="72"/>
      <c r="J196" s="72"/>
    </row>
    <row r="197" spans="1:10" ht="15.75">
      <c r="A197" s="90"/>
      <c r="B197" s="25"/>
      <c r="C197" s="77"/>
      <c r="D197" s="78"/>
      <c r="E197" s="33"/>
      <c r="F197" s="37"/>
      <c r="G197" s="12"/>
      <c r="H197" s="74"/>
      <c r="I197" s="72"/>
      <c r="J197" s="72"/>
    </row>
    <row r="198" spans="1:10" ht="47.25">
      <c r="A198" s="90" t="s">
        <v>210</v>
      </c>
      <c r="B198" s="25" t="s">
        <v>212</v>
      </c>
      <c r="C198" s="77" t="s">
        <v>53</v>
      </c>
      <c r="D198" s="78">
        <v>1</v>
      </c>
      <c r="E198" s="33"/>
      <c r="F198" s="37">
        <f>D198*E198</f>
        <v>0</v>
      </c>
      <c r="G198" s="12"/>
      <c r="H198" s="74"/>
      <c r="I198" s="72"/>
      <c r="J198" s="72"/>
    </row>
    <row r="199" spans="1:10" ht="15.75">
      <c r="A199" s="90"/>
      <c r="B199" s="25"/>
      <c r="C199" s="77"/>
      <c r="D199" s="78"/>
      <c r="E199" s="33"/>
      <c r="F199" s="37"/>
      <c r="G199" s="12"/>
      <c r="H199" s="74"/>
      <c r="I199" s="72"/>
      <c r="J199" s="72"/>
    </row>
    <row r="200" spans="1:10" ht="63">
      <c r="A200" s="90" t="s">
        <v>213</v>
      </c>
      <c r="B200" s="25" t="s">
        <v>214</v>
      </c>
      <c r="C200" s="77"/>
      <c r="D200" s="78"/>
      <c r="E200" s="33"/>
      <c r="F200" s="37"/>
      <c r="G200" s="12"/>
      <c r="H200" s="74"/>
      <c r="I200" s="72"/>
      <c r="J200" s="72"/>
    </row>
    <row r="201" spans="1:10" ht="15.75">
      <c r="A201" s="90"/>
      <c r="B201" s="25"/>
      <c r="C201" s="77" t="s">
        <v>53</v>
      </c>
      <c r="D201" s="78">
        <v>1</v>
      </c>
      <c r="E201" s="33"/>
      <c r="F201" s="37">
        <f>D201*E201</f>
        <v>0</v>
      </c>
      <c r="G201" s="12"/>
      <c r="H201" s="74"/>
      <c r="I201" s="72"/>
      <c r="J201" s="72"/>
    </row>
    <row r="202" spans="1:10" ht="15.75">
      <c r="A202" s="90"/>
      <c r="B202" s="25"/>
      <c r="C202" s="77"/>
      <c r="D202" s="78"/>
      <c r="E202" s="33"/>
      <c r="F202" s="37"/>
      <c r="G202" s="12"/>
      <c r="H202" s="74"/>
      <c r="I202" s="72"/>
      <c r="J202" s="72"/>
    </row>
    <row r="203" spans="1:10" ht="15.75">
      <c r="A203" s="90">
        <v>20</v>
      </c>
      <c r="B203" s="25" t="s">
        <v>224</v>
      </c>
      <c r="C203" s="77"/>
      <c r="D203" s="78"/>
      <c r="E203" s="33"/>
      <c r="F203" s="37"/>
      <c r="G203" s="12"/>
      <c r="H203" s="74"/>
      <c r="I203" s="72"/>
      <c r="J203" s="72"/>
    </row>
    <row r="204" spans="1:10" ht="47.25">
      <c r="A204" s="110" t="s">
        <v>215</v>
      </c>
      <c r="B204" s="25" t="s">
        <v>233</v>
      </c>
      <c r="C204" s="77"/>
      <c r="D204" s="78"/>
      <c r="E204" s="33"/>
      <c r="F204" s="37"/>
      <c r="G204" s="12"/>
      <c r="H204" s="74"/>
      <c r="I204" s="72"/>
      <c r="J204" s="72"/>
    </row>
    <row r="205" spans="1:10" ht="15.75">
      <c r="A205" s="110"/>
      <c r="B205" s="111"/>
      <c r="C205" s="77" t="s">
        <v>53</v>
      </c>
      <c r="D205" s="78">
        <v>2</v>
      </c>
      <c r="E205" s="33"/>
      <c r="F205" s="37">
        <f>D205*E205</f>
        <v>0</v>
      </c>
      <c r="G205" s="12"/>
      <c r="H205" s="74"/>
      <c r="I205" s="72"/>
      <c r="J205" s="72"/>
    </row>
    <row r="206" spans="1:10" ht="15.75">
      <c r="A206" s="90"/>
      <c r="B206" s="25"/>
      <c r="C206" s="77"/>
      <c r="D206" s="78"/>
      <c r="E206" s="33"/>
      <c r="F206" s="37"/>
      <c r="G206" s="12"/>
      <c r="H206" s="74"/>
      <c r="I206" s="72"/>
      <c r="J206" s="72"/>
    </row>
    <row r="207" spans="1:10" ht="31.5">
      <c r="A207" s="109" t="s">
        <v>216</v>
      </c>
      <c r="B207" s="25" t="s">
        <v>211</v>
      </c>
      <c r="C207" s="77"/>
      <c r="D207" s="78"/>
      <c r="E207" s="33"/>
      <c r="F207" s="37"/>
      <c r="G207" s="12"/>
      <c r="H207" s="74"/>
      <c r="I207" s="72"/>
      <c r="J207" s="72"/>
    </row>
    <row r="208" spans="1:10" ht="15.75">
      <c r="A208" s="90"/>
      <c r="B208" s="25"/>
      <c r="C208" s="77" t="s">
        <v>20</v>
      </c>
      <c r="D208" s="78">
        <v>3</v>
      </c>
      <c r="E208" s="33"/>
      <c r="F208" s="37">
        <f>D208*E208</f>
        <v>0</v>
      </c>
      <c r="G208" s="12"/>
      <c r="H208" s="74"/>
      <c r="I208" s="72"/>
      <c r="J208" s="72"/>
    </row>
    <row r="209" spans="1:10" ht="15.75">
      <c r="A209" s="90"/>
      <c r="B209" s="25"/>
      <c r="C209" s="77"/>
      <c r="D209" s="78"/>
      <c r="E209" s="33"/>
      <c r="F209" s="37"/>
      <c r="G209" s="12"/>
      <c r="H209" s="74"/>
      <c r="I209" s="72"/>
      <c r="J209" s="72"/>
    </row>
    <row r="210" spans="1:10" ht="47.25">
      <c r="A210" s="90" t="s">
        <v>217</v>
      </c>
      <c r="B210" s="25" t="s">
        <v>212</v>
      </c>
      <c r="C210" s="77" t="s">
        <v>53</v>
      </c>
      <c r="D210" s="78">
        <v>2</v>
      </c>
      <c r="E210" s="33"/>
      <c r="F210" s="37">
        <f>D210*E210</f>
        <v>0</v>
      </c>
      <c r="G210" s="12"/>
      <c r="H210" s="74"/>
      <c r="I210" s="72"/>
      <c r="J210" s="72"/>
    </row>
    <row r="211" spans="1:10" ht="15.75">
      <c r="A211" s="90"/>
      <c r="B211" s="25"/>
      <c r="C211" s="77"/>
      <c r="D211" s="78"/>
      <c r="E211" s="33"/>
      <c r="F211" s="37"/>
      <c r="G211" s="12"/>
      <c r="H211" s="74"/>
      <c r="I211" s="72"/>
      <c r="J211" s="72"/>
    </row>
    <row r="212" spans="1:10" ht="63">
      <c r="A212" s="90" t="s">
        <v>218</v>
      </c>
      <c r="B212" s="25" t="s">
        <v>214</v>
      </c>
      <c r="C212" s="77"/>
      <c r="D212" s="78"/>
      <c r="E212" s="33"/>
      <c r="F212" s="37"/>
      <c r="G212" s="12"/>
      <c r="H212" s="74"/>
      <c r="I212" s="72"/>
      <c r="J212" s="72"/>
    </row>
    <row r="213" spans="1:10" ht="15.75">
      <c r="A213" s="90"/>
      <c r="B213" s="25"/>
      <c r="C213" s="77" t="s">
        <v>53</v>
      </c>
      <c r="D213" s="78">
        <v>2</v>
      </c>
      <c r="E213" s="33"/>
      <c r="F213" s="37">
        <f>D213*E213</f>
        <v>0</v>
      </c>
      <c r="G213" s="12"/>
      <c r="H213" s="74"/>
      <c r="I213" s="72"/>
      <c r="J213" s="72"/>
    </row>
    <row r="214" spans="1:10" ht="15.75">
      <c r="A214" s="110"/>
      <c r="B214" s="111"/>
      <c r="C214" s="77"/>
      <c r="D214" s="78"/>
      <c r="E214" s="33"/>
      <c r="F214" s="37"/>
      <c r="G214" s="12"/>
      <c r="H214" s="74"/>
      <c r="I214" s="72"/>
      <c r="J214" s="72"/>
    </row>
    <row r="215" spans="1:10" ht="31.5">
      <c r="A215" s="90">
        <v>21</v>
      </c>
      <c r="B215" s="25" t="s">
        <v>230</v>
      </c>
      <c r="C215" s="77"/>
      <c r="D215" s="78"/>
      <c r="E215" s="33"/>
      <c r="F215" s="37"/>
      <c r="G215" s="12"/>
      <c r="H215" s="74"/>
      <c r="I215" s="72"/>
      <c r="J215" s="72"/>
    </row>
    <row r="216" spans="1:10" ht="31.5">
      <c r="A216" s="110" t="s">
        <v>220</v>
      </c>
      <c r="B216" s="25" t="s">
        <v>229</v>
      </c>
      <c r="C216" s="77"/>
      <c r="D216" s="78"/>
      <c r="E216" s="33"/>
      <c r="F216" s="37"/>
      <c r="G216" s="12"/>
      <c r="H216" s="74"/>
      <c r="I216" s="72"/>
      <c r="J216" s="72"/>
    </row>
    <row r="217" spans="1:10" ht="15.75">
      <c r="A217" s="110"/>
      <c r="B217" s="111"/>
      <c r="C217" s="77" t="s">
        <v>53</v>
      </c>
      <c r="D217" s="78">
        <v>8</v>
      </c>
      <c r="E217" s="33"/>
      <c r="F217" s="37">
        <f>D217*E217</f>
        <v>0</v>
      </c>
      <c r="G217" s="12"/>
      <c r="H217" s="74"/>
      <c r="I217" s="72"/>
      <c r="J217" s="72"/>
    </row>
    <row r="218" spans="1:10" ht="15.75">
      <c r="A218" s="90"/>
      <c r="B218" s="25"/>
      <c r="C218" s="77"/>
      <c r="D218" s="78"/>
      <c r="E218" s="33"/>
      <c r="F218" s="37"/>
      <c r="G218" s="12"/>
      <c r="H218" s="74"/>
      <c r="I218" s="72"/>
      <c r="J218" s="72"/>
    </row>
    <row r="219" spans="1:10" ht="31.5">
      <c r="A219" s="109" t="s">
        <v>221</v>
      </c>
      <c r="B219" s="25" t="s">
        <v>211</v>
      </c>
      <c r="C219" s="77"/>
      <c r="D219" s="78"/>
      <c r="E219" s="33"/>
      <c r="F219" s="37"/>
      <c r="G219" s="12"/>
      <c r="H219" s="74"/>
      <c r="I219" s="72"/>
      <c r="J219" s="72"/>
    </row>
    <row r="220" spans="1:10" ht="15.75">
      <c r="A220" s="90"/>
      <c r="B220" s="25"/>
      <c r="C220" s="77" t="s">
        <v>20</v>
      </c>
      <c r="D220" s="78">
        <v>12</v>
      </c>
      <c r="E220" s="33"/>
      <c r="F220" s="37">
        <f>D220*E220</f>
        <v>0</v>
      </c>
      <c r="G220" s="12"/>
      <c r="H220" s="74"/>
      <c r="I220" s="72"/>
      <c r="J220" s="72"/>
    </row>
    <row r="221" spans="1:10" ht="15.75">
      <c r="A221" s="90"/>
      <c r="B221" s="25"/>
      <c r="C221" s="77"/>
      <c r="D221" s="78"/>
      <c r="E221" s="33"/>
      <c r="F221" s="37"/>
      <c r="G221" s="12"/>
      <c r="H221" s="74"/>
      <c r="I221" s="72"/>
      <c r="J221" s="72"/>
    </row>
    <row r="222" spans="1:10" ht="47.25">
      <c r="A222" s="90" t="s">
        <v>222</v>
      </c>
      <c r="B222" s="25" t="s">
        <v>212</v>
      </c>
      <c r="C222" s="77" t="s">
        <v>53</v>
      </c>
      <c r="D222" s="78">
        <v>8</v>
      </c>
      <c r="E222" s="33"/>
      <c r="F222" s="37">
        <f>D222*E222</f>
        <v>0</v>
      </c>
      <c r="G222" s="12"/>
      <c r="H222" s="74"/>
      <c r="I222" s="72"/>
      <c r="J222" s="72"/>
    </row>
    <row r="223" spans="1:10" ht="15.75">
      <c r="A223" s="90"/>
      <c r="B223" s="25"/>
      <c r="C223" s="77"/>
      <c r="D223" s="78"/>
      <c r="E223" s="33"/>
      <c r="F223" s="37"/>
      <c r="G223" s="12"/>
      <c r="H223" s="74"/>
      <c r="I223" s="72"/>
      <c r="J223" s="72"/>
    </row>
    <row r="224" spans="1:10" ht="63">
      <c r="A224" s="90" t="s">
        <v>223</v>
      </c>
      <c r="B224" s="25" t="s">
        <v>214</v>
      </c>
      <c r="C224" s="77"/>
      <c r="D224" s="78"/>
      <c r="E224" s="33"/>
      <c r="F224" s="37"/>
      <c r="G224" s="12"/>
      <c r="H224" s="74"/>
      <c r="I224" s="72"/>
      <c r="J224" s="72"/>
    </row>
    <row r="225" spans="1:10" ht="15.75">
      <c r="A225" s="90"/>
      <c r="B225" s="25"/>
      <c r="C225" s="77" t="s">
        <v>53</v>
      </c>
      <c r="D225" s="78">
        <v>8</v>
      </c>
      <c r="E225" s="33"/>
      <c r="F225" s="37">
        <f>D225*E225</f>
        <v>0</v>
      </c>
      <c r="G225" s="12"/>
      <c r="H225" s="74"/>
      <c r="I225" s="72"/>
      <c r="J225" s="72"/>
    </row>
    <row r="226" spans="1:10" ht="15.75">
      <c r="A226" s="110"/>
      <c r="B226" s="111"/>
      <c r="C226" s="77"/>
      <c r="D226" s="78"/>
      <c r="E226" s="33"/>
      <c r="F226" s="37"/>
      <c r="G226" s="12"/>
      <c r="H226" s="74"/>
      <c r="I226" s="72"/>
      <c r="J226" s="72"/>
    </row>
    <row r="227" spans="1:10" ht="15.75">
      <c r="A227" s="110"/>
      <c r="B227" s="111"/>
      <c r="C227" s="77"/>
      <c r="D227" s="78"/>
      <c r="E227" s="33"/>
      <c r="F227" s="37"/>
      <c r="G227" s="12"/>
      <c r="H227" s="74"/>
      <c r="I227" s="72"/>
      <c r="J227" s="72"/>
    </row>
    <row r="228" spans="1:10" ht="15.75">
      <c r="A228" s="110"/>
      <c r="B228" s="111"/>
      <c r="C228" s="77"/>
      <c r="D228" s="78"/>
      <c r="E228" s="33"/>
      <c r="F228" s="37"/>
      <c r="G228" s="12"/>
      <c r="H228" s="74"/>
      <c r="I228" s="72"/>
      <c r="J228" s="72"/>
    </row>
    <row r="229" spans="1:10" ht="15.75">
      <c r="A229" s="110"/>
      <c r="B229" s="111"/>
      <c r="C229" s="77"/>
      <c r="D229" s="78"/>
      <c r="E229" s="33"/>
      <c r="F229" s="37"/>
      <c r="G229" s="12"/>
      <c r="H229" s="74"/>
      <c r="I229" s="72"/>
      <c r="J229" s="72"/>
    </row>
    <row r="230" spans="1:10" ht="15.75">
      <c r="A230" s="110"/>
      <c r="B230" s="111"/>
      <c r="C230" s="77"/>
      <c r="D230" s="78"/>
      <c r="E230" s="33"/>
      <c r="F230" s="37"/>
      <c r="G230" s="12"/>
      <c r="H230" s="74"/>
      <c r="I230" s="72"/>
      <c r="J230" s="72"/>
    </row>
    <row r="231" spans="1:10" ht="15.75">
      <c r="A231" s="90">
        <v>22</v>
      </c>
      <c r="B231" s="25" t="s">
        <v>247</v>
      </c>
      <c r="C231" s="77"/>
      <c r="D231" s="78"/>
      <c r="E231" s="33"/>
      <c r="F231" s="37"/>
      <c r="G231" s="12"/>
      <c r="H231" s="74"/>
      <c r="I231" s="72"/>
      <c r="J231" s="72"/>
    </row>
    <row r="232" spans="1:10" ht="47.25">
      <c r="A232" s="110" t="s">
        <v>225</v>
      </c>
      <c r="B232" s="25" t="s">
        <v>237</v>
      </c>
      <c r="C232" s="77"/>
      <c r="D232" s="78"/>
      <c r="E232" s="33"/>
      <c r="F232" s="37"/>
      <c r="G232" s="12"/>
      <c r="H232" s="74"/>
      <c r="I232" s="72"/>
      <c r="J232" s="72"/>
    </row>
    <row r="233" spans="1:10" ht="15.75">
      <c r="A233" s="110"/>
      <c r="B233" s="111"/>
      <c r="C233" s="77" t="s">
        <v>53</v>
      </c>
      <c r="D233" s="78">
        <v>8</v>
      </c>
      <c r="E233" s="33"/>
      <c r="F233" s="37">
        <f>D233*E233</f>
        <v>0</v>
      </c>
      <c r="G233" s="12"/>
      <c r="H233" s="74"/>
      <c r="I233" s="72"/>
      <c r="J233" s="72"/>
    </row>
    <row r="234" spans="1:10" ht="15.75">
      <c r="A234" s="90"/>
      <c r="B234" s="25"/>
      <c r="C234" s="77"/>
      <c r="D234" s="78"/>
      <c r="E234" s="33"/>
      <c r="F234" s="37"/>
      <c r="G234" s="12"/>
      <c r="H234" s="74"/>
      <c r="I234" s="72"/>
      <c r="J234" s="72"/>
    </row>
    <row r="235" spans="1:10" ht="31.5">
      <c r="A235" s="109" t="s">
        <v>226</v>
      </c>
      <c r="B235" s="25" t="s">
        <v>238</v>
      </c>
      <c r="C235" s="77"/>
      <c r="D235" s="78"/>
      <c r="E235" s="33"/>
      <c r="F235" s="37"/>
      <c r="G235" s="12"/>
      <c r="H235" s="74"/>
      <c r="I235" s="72"/>
      <c r="J235" s="72"/>
    </row>
    <row r="236" spans="1:10" ht="15.75">
      <c r="A236" s="90"/>
      <c r="B236" s="25"/>
      <c r="C236" s="77" t="s">
        <v>20</v>
      </c>
      <c r="D236" s="78">
        <v>12</v>
      </c>
      <c r="E236" s="33"/>
      <c r="F236" s="37">
        <f>D236*E236</f>
        <v>0</v>
      </c>
      <c r="G236" s="12"/>
      <c r="H236" s="74"/>
      <c r="I236" s="72"/>
      <c r="J236" s="72"/>
    </row>
    <row r="237" spans="1:10" ht="15.75">
      <c r="A237" s="90"/>
      <c r="B237" s="25"/>
      <c r="C237" s="77"/>
      <c r="D237" s="78"/>
      <c r="E237" s="33"/>
      <c r="F237" s="37"/>
      <c r="G237" s="12"/>
      <c r="H237" s="74"/>
      <c r="I237" s="72"/>
      <c r="J237" s="72"/>
    </row>
    <row r="238" spans="1:10" ht="31.5">
      <c r="A238" s="90" t="s">
        <v>227</v>
      </c>
      <c r="B238" s="25" t="s">
        <v>239</v>
      </c>
      <c r="C238" s="77" t="s">
        <v>53</v>
      </c>
      <c r="D238" s="78">
        <v>8</v>
      </c>
      <c r="E238" s="33"/>
      <c r="F238" s="37">
        <f>D238*E238</f>
        <v>0</v>
      </c>
      <c r="G238" s="12"/>
      <c r="H238" s="74"/>
      <c r="I238" s="72"/>
      <c r="J238" s="72"/>
    </row>
    <row r="239" spans="1:10" ht="15.75">
      <c r="A239" s="90"/>
      <c r="B239" s="25"/>
      <c r="C239" s="77"/>
      <c r="D239" s="78"/>
      <c r="E239" s="33"/>
      <c r="F239" s="37"/>
      <c r="G239" s="12"/>
      <c r="H239" s="74"/>
      <c r="I239" s="72"/>
      <c r="J239" s="72"/>
    </row>
    <row r="240" spans="1:10" ht="47.25">
      <c r="A240" s="90" t="s">
        <v>228</v>
      </c>
      <c r="B240" s="25" t="s">
        <v>240</v>
      </c>
      <c r="C240" s="77"/>
      <c r="D240" s="78"/>
      <c r="E240" s="33"/>
      <c r="F240" s="37"/>
      <c r="G240" s="12"/>
      <c r="H240" s="74"/>
      <c r="I240" s="72"/>
      <c r="J240" s="72"/>
    </row>
    <row r="241" spans="1:10" ht="15.75">
      <c r="A241" s="90"/>
      <c r="B241" s="25"/>
      <c r="C241" s="77" t="s">
        <v>53</v>
      </c>
      <c r="D241" s="78">
        <v>8</v>
      </c>
      <c r="E241" s="33"/>
      <c r="F241" s="37">
        <f>D241*E241</f>
        <v>0</v>
      </c>
      <c r="G241" s="12"/>
      <c r="H241" s="74"/>
      <c r="I241" s="72"/>
      <c r="J241" s="72"/>
    </row>
    <row r="242" spans="1:10" ht="15.75">
      <c r="A242" s="90"/>
      <c r="B242" s="25"/>
      <c r="C242" s="77"/>
      <c r="D242" s="78"/>
      <c r="E242" s="33"/>
      <c r="F242" s="37"/>
      <c r="G242" s="12"/>
      <c r="H242" s="74"/>
      <c r="I242" s="72"/>
      <c r="J242" s="72"/>
    </row>
    <row r="243" spans="1:10" ht="15.75">
      <c r="A243" s="110" t="s">
        <v>409</v>
      </c>
      <c r="B243" s="25" t="s">
        <v>395</v>
      </c>
      <c r="C243" s="77"/>
      <c r="D243" s="78"/>
      <c r="E243" s="33"/>
      <c r="F243" s="37"/>
      <c r="G243" s="12"/>
      <c r="H243" s="74"/>
      <c r="I243" s="72"/>
      <c r="J243" s="72"/>
    </row>
    <row r="244" spans="1:10" ht="15.75">
      <c r="A244" s="110"/>
      <c r="B244" s="111"/>
      <c r="C244" s="77" t="s">
        <v>53</v>
      </c>
      <c r="D244" s="78">
        <v>8</v>
      </c>
      <c r="E244" s="33"/>
      <c r="F244" s="37">
        <f>D244*E244</f>
        <v>0</v>
      </c>
      <c r="G244" s="12"/>
      <c r="H244" s="74"/>
      <c r="I244" s="72"/>
      <c r="J244" s="72"/>
    </row>
    <row r="245" spans="1:10" ht="15.75">
      <c r="A245" s="110"/>
      <c r="B245" s="111"/>
      <c r="C245" s="77"/>
      <c r="D245" s="78"/>
      <c r="E245" s="33"/>
      <c r="F245" s="37"/>
      <c r="G245" s="12"/>
      <c r="H245" s="74"/>
      <c r="I245" s="72"/>
      <c r="J245" s="72"/>
    </row>
    <row r="246" spans="1:10" ht="15.75">
      <c r="A246" s="110" t="s">
        <v>410</v>
      </c>
      <c r="B246" s="111" t="s">
        <v>241</v>
      </c>
      <c r="C246" s="77"/>
      <c r="D246" s="78"/>
      <c r="E246" s="33"/>
      <c r="F246" s="37"/>
      <c r="G246" s="12"/>
      <c r="H246" s="74"/>
      <c r="I246" s="72"/>
      <c r="J246" s="72"/>
    </row>
    <row r="247" spans="1:10" ht="15.75">
      <c r="A247" s="110"/>
      <c r="B247" s="111"/>
      <c r="C247" s="77" t="s">
        <v>53</v>
      </c>
      <c r="D247" s="78">
        <v>8</v>
      </c>
      <c r="E247" s="33"/>
      <c r="F247" s="37">
        <f>D247*E247</f>
        <v>0</v>
      </c>
      <c r="G247" s="12"/>
      <c r="H247" s="74"/>
      <c r="I247" s="72"/>
      <c r="J247" s="72"/>
    </row>
    <row r="248" spans="1:10" ht="15.75">
      <c r="A248" s="110"/>
      <c r="B248" s="111"/>
      <c r="C248" s="77"/>
      <c r="D248" s="78"/>
      <c r="E248" s="33"/>
      <c r="F248" s="37"/>
      <c r="G248" s="12"/>
      <c r="H248" s="74"/>
      <c r="I248" s="72"/>
      <c r="J248" s="72"/>
    </row>
    <row r="249" spans="1:10" ht="15.75">
      <c r="A249" s="90">
        <v>23</v>
      </c>
      <c r="B249" s="25" t="s">
        <v>246</v>
      </c>
      <c r="C249" s="77"/>
      <c r="D249" s="78"/>
      <c r="E249" s="33"/>
      <c r="F249" s="37"/>
      <c r="G249" s="12"/>
      <c r="H249" s="74"/>
      <c r="I249" s="72"/>
      <c r="J249" s="72"/>
    </row>
    <row r="250" spans="1:10" ht="31.5">
      <c r="A250" s="110" t="s">
        <v>234</v>
      </c>
      <c r="B250" s="25" t="s">
        <v>248</v>
      </c>
      <c r="C250" s="77"/>
      <c r="D250" s="78"/>
      <c r="E250" s="33"/>
      <c r="F250" s="37"/>
      <c r="G250" s="12"/>
      <c r="H250" s="74"/>
      <c r="I250" s="72"/>
      <c r="J250" s="72"/>
    </row>
    <row r="251" spans="1:10" ht="15.75">
      <c r="A251" s="110"/>
      <c r="B251" s="111"/>
      <c r="C251" s="77" t="s">
        <v>53</v>
      </c>
      <c r="D251" s="78">
        <v>2</v>
      </c>
      <c r="E251" s="33"/>
      <c r="F251" s="37">
        <f>D251*E251</f>
        <v>0</v>
      </c>
      <c r="G251" s="12"/>
      <c r="H251" s="74"/>
      <c r="I251" s="72"/>
      <c r="J251" s="72"/>
    </row>
    <row r="252" spans="1:10" ht="15.75">
      <c r="A252" s="90"/>
      <c r="B252" s="25"/>
      <c r="C252" s="77"/>
      <c r="D252" s="78"/>
      <c r="E252" s="33"/>
      <c r="F252" s="37"/>
      <c r="G252" s="12"/>
      <c r="H252" s="74"/>
      <c r="I252" s="72"/>
      <c r="J252" s="72"/>
    </row>
    <row r="253" spans="1:10" ht="31.5">
      <c r="A253" s="109" t="s">
        <v>235</v>
      </c>
      <c r="B253" s="25" t="s">
        <v>249</v>
      </c>
      <c r="C253" s="77"/>
      <c r="D253" s="78"/>
      <c r="E253" s="33"/>
      <c r="F253" s="37"/>
      <c r="G253" s="12"/>
      <c r="H253" s="74"/>
      <c r="I253" s="72"/>
      <c r="J253" s="72"/>
    </row>
    <row r="254" spans="1:10" ht="15.75">
      <c r="A254" s="90"/>
      <c r="B254" s="25"/>
      <c r="C254" s="77" t="s">
        <v>20</v>
      </c>
      <c r="D254" s="78">
        <v>3</v>
      </c>
      <c r="E254" s="33"/>
      <c r="F254" s="37">
        <f>D254*E254</f>
        <v>0</v>
      </c>
      <c r="G254" s="12"/>
      <c r="H254" s="74"/>
      <c r="I254" s="72"/>
      <c r="J254" s="72"/>
    </row>
    <row r="255" spans="1:10" ht="15.75">
      <c r="A255" s="90"/>
      <c r="B255" s="25"/>
      <c r="C255" s="77"/>
      <c r="D255" s="78"/>
      <c r="E255" s="33"/>
      <c r="F255" s="37"/>
      <c r="G255" s="12"/>
      <c r="H255" s="74"/>
      <c r="I255" s="72"/>
      <c r="J255" s="72"/>
    </row>
    <row r="256" spans="1:10" ht="31.5">
      <c r="A256" s="90" t="s">
        <v>236</v>
      </c>
      <c r="B256" s="25" t="s">
        <v>250</v>
      </c>
      <c r="C256" s="77" t="s">
        <v>53</v>
      </c>
      <c r="D256" s="78">
        <v>2</v>
      </c>
      <c r="E256" s="33"/>
      <c r="F256" s="37">
        <f>D256*E256</f>
        <v>0</v>
      </c>
      <c r="G256" s="12"/>
      <c r="H256" s="74"/>
      <c r="I256" s="72"/>
      <c r="J256" s="72"/>
    </row>
    <row r="257" spans="1:10" ht="15.75">
      <c r="A257" s="90"/>
      <c r="B257" s="25"/>
      <c r="C257" s="77"/>
      <c r="D257" s="78"/>
      <c r="E257" s="33"/>
      <c r="F257" s="37"/>
      <c r="G257" s="12"/>
      <c r="H257" s="74"/>
      <c r="I257" s="72"/>
      <c r="J257" s="72"/>
    </row>
    <row r="258" spans="1:10" ht="47.25">
      <c r="A258" s="90" t="s">
        <v>242</v>
      </c>
      <c r="B258" s="25" t="s">
        <v>240</v>
      </c>
      <c r="C258" s="77"/>
      <c r="D258" s="78"/>
      <c r="E258" s="33"/>
      <c r="F258" s="37"/>
      <c r="G258" s="12"/>
      <c r="H258" s="74"/>
      <c r="I258" s="72"/>
      <c r="J258" s="72"/>
    </row>
    <row r="259" spans="1:10" ht="15.75">
      <c r="A259" s="90"/>
      <c r="B259" s="25"/>
      <c r="C259" s="77" t="s">
        <v>53</v>
      </c>
      <c r="D259" s="78">
        <v>2</v>
      </c>
      <c r="E259" s="33"/>
      <c r="F259" s="37">
        <f>D259*E259</f>
        <v>0</v>
      </c>
      <c r="G259" s="12"/>
      <c r="H259" s="74"/>
      <c r="I259" s="72"/>
      <c r="J259" s="72"/>
    </row>
    <row r="260" spans="1:10" ht="15.75">
      <c r="A260" s="110" t="s">
        <v>273</v>
      </c>
      <c r="B260" s="25" t="s">
        <v>395</v>
      </c>
      <c r="C260" s="77"/>
      <c r="D260" s="78"/>
      <c r="E260" s="33"/>
      <c r="F260" s="37"/>
      <c r="G260" s="12"/>
      <c r="H260" s="74"/>
      <c r="I260" s="72"/>
      <c r="J260" s="72"/>
    </row>
    <row r="261" spans="1:10" ht="15.75">
      <c r="A261" s="110"/>
      <c r="B261" s="111"/>
      <c r="C261" s="77" t="s">
        <v>53</v>
      </c>
      <c r="D261" s="78">
        <v>2</v>
      </c>
      <c r="E261" s="33"/>
      <c r="F261" s="37">
        <f>D261*E261</f>
        <v>0</v>
      </c>
      <c r="G261" s="12"/>
      <c r="H261" s="74"/>
      <c r="I261" s="72"/>
      <c r="J261" s="72"/>
    </row>
    <row r="262" spans="1:10" ht="15.75">
      <c r="A262" s="110"/>
      <c r="B262" s="111"/>
      <c r="C262" s="77"/>
      <c r="D262" s="78"/>
      <c r="E262" s="33"/>
      <c r="F262" s="37"/>
      <c r="G262" s="12"/>
      <c r="H262" s="74"/>
      <c r="I262" s="72"/>
      <c r="J262" s="72"/>
    </row>
    <row r="263" spans="1:10" ht="15.75">
      <c r="A263" s="110" t="s">
        <v>411</v>
      </c>
      <c r="B263" s="111" t="s">
        <v>241</v>
      </c>
      <c r="C263" s="77"/>
      <c r="D263" s="78"/>
      <c r="E263" s="33"/>
      <c r="F263" s="37"/>
      <c r="G263" s="12"/>
      <c r="H263" s="74"/>
      <c r="I263" s="72"/>
      <c r="J263" s="72"/>
    </row>
    <row r="264" spans="1:10" ht="15.75">
      <c r="A264" s="110"/>
      <c r="B264" s="111"/>
      <c r="C264" s="77" t="s">
        <v>53</v>
      </c>
      <c r="D264" s="78">
        <v>2</v>
      </c>
      <c r="E264" s="33"/>
      <c r="F264" s="37">
        <f>D264*E264</f>
        <v>0</v>
      </c>
      <c r="G264" s="12"/>
      <c r="H264" s="74"/>
      <c r="I264" s="72"/>
      <c r="J264" s="72"/>
    </row>
    <row r="265" spans="1:10" ht="15.75">
      <c r="A265" s="110"/>
      <c r="B265" s="111"/>
      <c r="C265" s="77"/>
      <c r="D265" s="78"/>
      <c r="E265" s="33"/>
      <c r="F265" s="37"/>
      <c r="G265" s="12"/>
      <c r="H265" s="74"/>
      <c r="I265" s="72"/>
      <c r="J265" s="72"/>
    </row>
    <row r="266" spans="1:10" ht="15.75">
      <c r="A266" s="88">
        <v>24</v>
      </c>
      <c r="B266" s="111" t="s">
        <v>269</v>
      </c>
      <c r="C266" s="77"/>
      <c r="D266" s="78"/>
      <c r="E266" s="33"/>
      <c r="F266" s="37"/>
      <c r="G266" s="12"/>
      <c r="H266" s="74"/>
      <c r="I266" s="72"/>
      <c r="J266" s="72"/>
    </row>
    <row r="267" spans="1:10" ht="15.75">
      <c r="A267" s="110" t="s">
        <v>243</v>
      </c>
      <c r="B267" s="111" t="s">
        <v>272</v>
      </c>
      <c r="C267" s="77" t="s">
        <v>53</v>
      </c>
      <c r="D267" s="78">
        <v>12</v>
      </c>
      <c r="E267" s="33"/>
      <c r="F267" s="37">
        <f>D267*E267</f>
        <v>0</v>
      </c>
      <c r="G267" s="12"/>
      <c r="H267" s="74"/>
      <c r="I267" s="72"/>
      <c r="J267" s="72"/>
    </row>
    <row r="268" spans="1:10" ht="15.75">
      <c r="A268" s="110" t="s">
        <v>244</v>
      </c>
      <c r="B268" s="111" t="s">
        <v>270</v>
      </c>
      <c r="C268" s="77" t="s">
        <v>53</v>
      </c>
      <c r="D268" s="78">
        <v>6</v>
      </c>
      <c r="E268" s="33"/>
      <c r="F268" s="37">
        <f>D268*E268</f>
        <v>0</v>
      </c>
      <c r="G268" s="12"/>
      <c r="H268" s="74"/>
      <c r="I268" s="72"/>
      <c r="J268" s="72"/>
    </row>
    <row r="269" spans="1:10" ht="15.75">
      <c r="A269" s="110" t="s">
        <v>245</v>
      </c>
      <c r="B269" s="111" t="s">
        <v>271</v>
      </c>
      <c r="C269" s="77" t="s">
        <v>53</v>
      </c>
      <c r="D269" s="78">
        <v>9</v>
      </c>
      <c r="E269" s="33"/>
      <c r="F269" s="37">
        <f>D269*E269</f>
        <v>0</v>
      </c>
      <c r="G269" s="12"/>
      <c r="H269" s="74"/>
      <c r="I269" s="72"/>
      <c r="J269" s="72"/>
    </row>
    <row r="270" spans="1:6" s="1" customFormat="1" ht="15.75">
      <c r="A270" s="88">
        <v>25</v>
      </c>
      <c r="B270" s="121" t="s">
        <v>261</v>
      </c>
      <c r="C270" s="122"/>
      <c r="D270" s="122"/>
      <c r="E270" s="123"/>
      <c r="F270" s="123"/>
    </row>
    <row r="271" spans="1:6" s="1" customFormat="1" ht="15.75">
      <c r="A271" s="88"/>
      <c r="B271" s="124"/>
      <c r="C271" s="122" t="s">
        <v>20</v>
      </c>
      <c r="D271" s="69">
        <v>4693</v>
      </c>
      <c r="E271" s="15"/>
      <c r="F271" s="15">
        <f>D271*E271</f>
        <v>0</v>
      </c>
    </row>
    <row r="272" spans="1:6" s="1" customFormat="1" ht="15.75">
      <c r="A272" s="90"/>
      <c r="B272" s="23"/>
      <c r="C272" s="77"/>
      <c r="D272" s="65"/>
      <c r="E272" s="18"/>
      <c r="F272" s="18"/>
    </row>
    <row r="273" spans="1:10" ht="15.75">
      <c r="A273" s="106">
        <v>26</v>
      </c>
      <c r="B273" s="25" t="s">
        <v>262</v>
      </c>
      <c r="C273" s="77"/>
      <c r="D273" s="78"/>
      <c r="E273" s="33"/>
      <c r="F273" s="37"/>
      <c r="G273" s="12"/>
      <c r="H273" s="74"/>
      <c r="I273" s="72"/>
      <c r="J273" s="72"/>
    </row>
    <row r="274" spans="1:8" ht="15.75">
      <c r="A274" s="107"/>
      <c r="B274" s="62"/>
      <c r="C274" s="77" t="s">
        <v>20</v>
      </c>
      <c r="D274" s="78">
        <v>4693</v>
      </c>
      <c r="E274" s="33"/>
      <c r="F274" s="37">
        <f>D274*E274</f>
        <v>0</v>
      </c>
      <c r="G274" s="12"/>
      <c r="H274" s="11"/>
    </row>
    <row r="275" spans="1:8" ht="15.75">
      <c r="A275" s="107"/>
      <c r="B275" s="34"/>
      <c r="C275" s="77"/>
      <c r="D275" s="78"/>
      <c r="E275" s="33"/>
      <c r="F275" s="37"/>
      <c r="G275" s="12"/>
      <c r="H275" s="11"/>
    </row>
    <row r="276" spans="1:8" ht="31.5">
      <c r="A276" s="106">
        <v>27</v>
      </c>
      <c r="B276" s="25" t="s">
        <v>263</v>
      </c>
      <c r="C276" s="83"/>
      <c r="D276" s="76"/>
      <c r="E276" s="37"/>
      <c r="F276" s="37"/>
      <c r="H276" s="5"/>
    </row>
    <row r="277" spans="1:8" ht="15.75">
      <c r="A277" s="107"/>
      <c r="B277" s="25"/>
      <c r="C277" s="77" t="s">
        <v>21</v>
      </c>
      <c r="D277" s="78">
        <v>24</v>
      </c>
      <c r="E277" s="33"/>
      <c r="F277" s="37">
        <f>D277*E277</f>
        <v>0</v>
      </c>
      <c r="H277" s="9"/>
    </row>
    <row r="278" spans="1:8" ht="15.75">
      <c r="A278" s="107"/>
      <c r="B278" s="25"/>
      <c r="C278" s="77"/>
      <c r="D278" s="78"/>
      <c r="E278" s="33"/>
      <c r="F278" s="37"/>
      <c r="H278" s="9"/>
    </row>
    <row r="279" spans="1:8" ht="31.5">
      <c r="A279" s="128">
        <v>28</v>
      </c>
      <c r="B279" s="25" t="s">
        <v>264</v>
      </c>
      <c r="C279" s="77"/>
      <c r="D279" s="78"/>
      <c r="E279" s="33"/>
      <c r="F279" s="37"/>
      <c r="H279" s="9"/>
    </row>
    <row r="280" spans="1:8" ht="15.75">
      <c r="A280" s="107"/>
      <c r="B280" s="25"/>
      <c r="C280" s="77" t="s">
        <v>20</v>
      </c>
      <c r="D280" s="78">
        <v>4693</v>
      </c>
      <c r="E280" s="33"/>
      <c r="F280" s="37">
        <f>D280*E280</f>
        <v>0</v>
      </c>
      <c r="H280" s="9"/>
    </row>
    <row r="281" spans="1:8" ht="15.75">
      <c r="A281" s="82"/>
      <c r="B281" s="125"/>
      <c r="C281" s="96"/>
      <c r="D281" s="126"/>
      <c r="E281" s="127"/>
      <c r="F281" s="40"/>
      <c r="H281" s="9"/>
    </row>
    <row r="282" spans="2:6" ht="15.75">
      <c r="B282" s="116" t="s">
        <v>251</v>
      </c>
      <c r="C282" s="85" t="s">
        <v>11</v>
      </c>
      <c r="F282" s="42">
        <f>SUM(F6:F264)</f>
        <v>0</v>
      </c>
    </row>
  </sheetData>
  <sheetProtection/>
  <mergeCells count="1">
    <mergeCell ref="B15:F15"/>
  </mergeCells>
  <printOptions/>
  <pageMargins left="1.1811023622047245" right="0.7480314960629921"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xl/worksheets/sheet8.xml><?xml version="1.0" encoding="utf-8"?>
<worksheet xmlns="http://schemas.openxmlformats.org/spreadsheetml/2006/main" xmlns:r="http://schemas.openxmlformats.org/officeDocument/2006/relationships">
  <dimension ref="A1:J126"/>
  <sheetViews>
    <sheetView tabSelected="1" view="pageLayout" workbookViewId="0" topLeftCell="A1">
      <selection activeCell="G3" sqref="G3"/>
    </sheetView>
  </sheetViews>
  <sheetFormatPr defaultColWidth="8.796875" defaultRowHeight="15"/>
  <cols>
    <col min="1" max="1" width="2.59765625" style="183" bestFit="1" customWidth="1"/>
    <col min="2" max="2" width="33.69921875" style="0" customWidth="1"/>
    <col min="3" max="3" width="8.8984375" style="129" customWidth="1"/>
    <col min="4" max="6" width="8.8984375" style="167" customWidth="1"/>
    <col min="7" max="7" width="36.19921875" style="0" customWidth="1"/>
  </cols>
  <sheetData>
    <row r="1" spans="1:10" s="1" customFormat="1" ht="15.75">
      <c r="A1" s="104"/>
      <c r="B1" s="32" t="s">
        <v>335</v>
      </c>
      <c r="C1" s="178"/>
      <c r="D1" s="75"/>
      <c r="E1" s="38"/>
      <c r="F1" s="39"/>
      <c r="H1" s="4"/>
      <c r="I1" s="3"/>
      <c r="J1" s="3"/>
    </row>
    <row r="2" spans="1:10" s="1" customFormat="1" ht="15.75">
      <c r="A2" s="105"/>
      <c r="B2" s="30"/>
      <c r="C2" s="59"/>
      <c r="D2" s="65"/>
      <c r="E2" s="17"/>
      <c r="F2" s="17"/>
      <c r="H2" s="4"/>
      <c r="I2" s="3"/>
      <c r="J2" s="70"/>
    </row>
    <row r="3" spans="1:10" ht="15.75">
      <c r="A3" s="84" t="s">
        <v>8</v>
      </c>
      <c r="B3" s="31" t="s">
        <v>336</v>
      </c>
      <c r="C3" s="179" t="s">
        <v>12</v>
      </c>
      <c r="D3" s="66" t="s">
        <v>15</v>
      </c>
      <c r="E3" s="16" t="s">
        <v>16</v>
      </c>
      <c r="F3" s="16" t="s">
        <v>17</v>
      </c>
      <c r="G3" s="194" t="s">
        <v>414</v>
      </c>
      <c r="H3" s="71"/>
      <c r="I3" s="72"/>
      <c r="J3" s="72"/>
    </row>
    <row r="5" spans="1:6" ht="15.75">
      <c r="A5" s="184" t="s">
        <v>1</v>
      </c>
      <c r="B5" s="130" t="s">
        <v>22</v>
      </c>
      <c r="C5" s="131" t="s">
        <v>274</v>
      </c>
      <c r="D5" s="160">
        <v>1</v>
      </c>
      <c r="E5" s="161"/>
      <c r="F5" s="162">
        <f>D5*E5</f>
        <v>0</v>
      </c>
    </row>
    <row r="6" spans="1:6" ht="15.75">
      <c r="A6" s="184"/>
      <c r="B6" s="130"/>
      <c r="C6" s="131"/>
      <c r="D6" s="160"/>
      <c r="E6" s="168"/>
      <c r="F6" s="162"/>
    </row>
    <row r="7" spans="1:6" ht="15.75">
      <c r="A7" s="184" t="s">
        <v>2</v>
      </c>
      <c r="B7" s="130" t="s">
        <v>350</v>
      </c>
      <c r="C7" s="131" t="s">
        <v>20</v>
      </c>
      <c r="D7" s="160">
        <v>2275</v>
      </c>
      <c r="E7" s="161"/>
      <c r="F7" s="162">
        <f>D7*E7</f>
        <v>0</v>
      </c>
    </row>
    <row r="8" spans="1:6" ht="15.75">
      <c r="A8" s="184"/>
      <c r="B8" s="130"/>
      <c r="C8" s="131"/>
      <c r="D8" s="160"/>
      <c r="E8" s="168"/>
      <c r="F8" s="162"/>
    </row>
    <row r="9" spans="1:6" ht="15.75">
      <c r="A9" s="184" t="s">
        <v>3</v>
      </c>
      <c r="B9" s="130" t="s">
        <v>275</v>
      </c>
      <c r="C9" s="131" t="s">
        <v>276</v>
      </c>
      <c r="D9" s="160">
        <v>1</v>
      </c>
      <c r="E9" s="161"/>
      <c r="F9" s="162">
        <f>D9*E9</f>
        <v>0</v>
      </c>
    </row>
    <row r="10" spans="1:6" ht="15.75">
      <c r="A10" s="184"/>
      <c r="B10" s="130"/>
      <c r="C10" s="131"/>
      <c r="D10" s="160"/>
      <c r="E10" s="168"/>
      <c r="F10" s="162"/>
    </row>
    <row r="11" spans="1:6" ht="31.5">
      <c r="A11" s="184" t="s">
        <v>4</v>
      </c>
      <c r="B11" s="135" t="s">
        <v>337</v>
      </c>
      <c r="C11" s="131" t="s">
        <v>277</v>
      </c>
      <c r="D11" s="160">
        <v>4</v>
      </c>
      <c r="E11" s="161"/>
      <c r="F11" s="162">
        <f>D11*E11</f>
        <v>0</v>
      </c>
    </row>
    <row r="12" spans="1:6" ht="15.75">
      <c r="A12" s="184"/>
      <c r="B12" s="135"/>
      <c r="C12" s="131"/>
      <c r="D12" s="160"/>
      <c r="E12" s="168"/>
      <c r="F12" s="162"/>
    </row>
    <row r="13" spans="1:6" ht="78.75">
      <c r="A13" s="184" t="s">
        <v>5</v>
      </c>
      <c r="B13" s="136" t="s">
        <v>347</v>
      </c>
      <c r="C13" s="160" t="s">
        <v>14</v>
      </c>
      <c r="D13" s="160">
        <v>75</v>
      </c>
      <c r="E13" s="161"/>
      <c r="F13" s="162">
        <f>D13*E13</f>
        <v>0</v>
      </c>
    </row>
    <row r="14" spans="1:6" ht="15.75">
      <c r="A14" s="184"/>
      <c r="B14" s="135"/>
      <c r="C14" s="131"/>
      <c r="D14" s="160"/>
      <c r="E14" s="168"/>
      <c r="F14" s="162"/>
    </row>
    <row r="15" spans="1:6" ht="63">
      <c r="A15" s="184" t="s">
        <v>7</v>
      </c>
      <c r="B15" s="57" t="s">
        <v>356</v>
      </c>
      <c r="C15" s="131"/>
      <c r="D15" s="160"/>
      <c r="E15" s="168"/>
      <c r="F15" s="162"/>
    </row>
    <row r="16" spans="1:6" ht="15.75">
      <c r="A16" s="184"/>
      <c r="B16" s="135"/>
      <c r="C16" s="131" t="s">
        <v>20</v>
      </c>
      <c r="D16" s="160">
        <v>25</v>
      </c>
      <c r="E16" s="161"/>
      <c r="F16" s="162">
        <f>D16*E16</f>
        <v>0</v>
      </c>
    </row>
    <row r="17" spans="1:6" ht="12.75" customHeight="1">
      <c r="A17" s="184"/>
      <c r="B17" s="135"/>
      <c r="C17" s="131"/>
      <c r="D17" s="160"/>
      <c r="E17" s="168"/>
      <c r="F17" s="162"/>
    </row>
    <row r="18" spans="1:6" ht="31.5">
      <c r="A18" s="184" t="s">
        <v>8</v>
      </c>
      <c r="B18" s="137" t="s">
        <v>278</v>
      </c>
      <c r="C18" s="138"/>
      <c r="D18" s="169"/>
      <c r="E18" s="168"/>
      <c r="F18" s="162"/>
    </row>
    <row r="19" spans="1:6" ht="15.75">
      <c r="A19" s="185" t="s">
        <v>279</v>
      </c>
      <c r="B19" s="137" t="s">
        <v>280</v>
      </c>
      <c r="C19" s="138" t="s">
        <v>20</v>
      </c>
      <c r="D19" s="169" t="s">
        <v>281</v>
      </c>
      <c r="E19" s="161"/>
      <c r="F19" s="162">
        <f>D19*E19</f>
        <v>0</v>
      </c>
    </row>
    <row r="20" spans="1:6" ht="15.75">
      <c r="A20" s="185" t="s">
        <v>279</v>
      </c>
      <c r="B20" s="137" t="s">
        <v>282</v>
      </c>
      <c r="C20" s="138" t="s">
        <v>20</v>
      </c>
      <c r="D20" s="169" t="s">
        <v>283</v>
      </c>
      <c r="E20" s="161"/>
      <c r="F20" s="162">
        <f>D20*E20</f>
        <v>0</v>
      </c>
    </row>
    <row r="21" spans="1:6" ht="15.75">
      <c r="A21" s="184"/>
      <c r="B21" s="137"/>
      <c r="C21" s="138"/>
      <c r="D21" s="169"/>
      <c r="E21" s="168"/>
      <c r="F21" s="162"/>
    </row>
    <row r="22" spans="1:6" ht="31.5">
      <c r="A22" s="184" t="s">
        <v>9</v>
      </c>
      <c r="B22" s="137" t="s">
        <v>284</v>
      </c>
      <c r="C22" s="138" t="s">
        <v>20</v>
      </c>
      <c r="D22" s="169" t="s">
        <v>285</v>
      </c>
      <c r="E22" s="161"/>
      <c r="F22" s="162">
        <f>D22*E22</f>
        <v>0</v>
      </c>
    </row>
    <row r="23" spans="1:6" ht="15.75">
      <c r="A23" s="184"/>
      <c r="B23" s="137"/>
      <c r="C23" s="138"/>
      <c r="D23" s="169"/>
      <c r="E23" s="168"/>
      <c r="F23" s="162"/>
    </row>
    <row r="24" spans="1:6" ht="47.25">
      <c r="A24" s="184" t="s">
        <v>10</v>
      </c>
      <c r="B24" s="137" t="s">
        <v>286</v>
      </c>
      <c r="C24" s="191" t="s">
        <v>14</v>
      </c>
      <c r="D24" s="169" t="s">
        <v>287</v>
      </c>
      <c r="E24" s="161"/>
      <c r="F24" s="162">
        <f>D24*E24</f>
        <v>0</v>
      </c>
    </row>
    <row r="25" spans="1:6" ht="12" customHeight="1">
      <c r="A25" s="184"/>
      <c r="B25" s="130"/>
      <c r="C25" s="131"/>
      <c r="D25" s="131"/>
      <c r="E25" s="168"/>
      <c r="F25" s="162"/>
    </row>
    <row r="26" spans="1:6" ht="15.75">
      <c r="A26" s="184" t="s">
        <v>26</v>
      </c>
      <c r="B26" s="135" t="s">
        <v>338</v>
      </c>
      <c r="C26" s="131" t="s">
        <v>20</v>
      </c>
      <c r="D26" s="160">
        <v>200</v>
      </c>
      <c r="E26" s="161"/>
      <c r="F26" s="162">
        <f>D26*E26</f>
        <v>0</v>
      </c>
    </row>
    <row r="27" spans="1:6" ht="15.75">
      <c r="A27" s="184"/>
      <c r="B27" s="135"/>
      <c r="C27" s="131"/>
      <c r="D27" s="160"/>
      <c r="E27" s="168"/>
      <c r="F27" s="162"/>
    </row>
    <row r="28" spans="1:6" ht="31.5">
      <c r="A28" s="184" t="s">
        <v>27</v>
      </c>
      <c r="B28" s="135" t="s">
        <v>339</v>
      </c>
      <c r="C28" s="131" t="s">
        <v>20</v>
      </c>
      <c r="D28" s="160">
        <v>390</v>
      </c>
      <c r="E28" s="161"/>
      <c r="F28" s="162">
        <f>D28*E28</f>
        <v>0</v>
      </c>
    </row>
    <row r="29" spans="1:6" ht="15.75" customHeight="1">
      <c r="A29" s="184"/>
      <c r="B29" s="135"/>
      <c r="C29" s="131"/>
      <c r="D29" s="160"/>
      <c r="E29" s="161"/>
      <c r="F29" s="162"/>
    </row>
    <row r="30" spans="1:6" ht="16.5" customHeight="1">
      <c r="A30" s="184" t="s">
        <v>28</v>
      </c>
      <c r="B30" s="135" t="s">
        <v>340</v>
      </c>
      <c r="C30" s="131" t="s">
        <v>20</v>
      </c>
      <c r="D30" s="160">
        <v>270</v>
      </c>
      <c r="E30" s="161"/>
      <c r="F30" s="162">
        <f>D30*E30</f>
        <v>0</v>
      </c>
    </row>
    <row r="31" spans="1:6" ht="18" customHeight="1">
      <c r="A31" s="184"/>
      <c r="B31" s="135"/>
      <c r="C31" s="131"/>
      <c r="D31" s="160"/>
      <c r="E31" s="161"/>
      <c r="F31" s="162"/>
    </row>
    <row r="32" spans="1:6" ht="15.75">
      <c r="A32" s="184" t="s">
        <v>55</v>
      </c>
      <c r="B32" s="135" t="s">
        <v>341</v>
      </c>
      <c r="C32" s="131" t="s">
        <v>20</v>
      </c>
      <c r="D32" s="160">
        <v>270</v>
      </c>
      <c r="E32" s="161"/>
      <c r="F32" s="162">
        <f>D32*E32</f>
        <v>0</v>
      </c>
    </row>
    <row r="33" spans="1:6" ht="15" customHeight="1">
      <c r="A33" s="184"/>
      <c r="B33" s="135"/>
      <c r="C33" s="131"/>
      <c r="D33" s="160"/>
      <c r="E33" s="161"/>
      <c r="F33" s="162"/>
    </row>
    <row r="34" spans="1:6" ht="31.5">
      <c r="A34" s="184" t="s">
        <v>367</v>
      </c>
      <c r="B34" s="136" t="s">
        <v>342</v>
      </c>
      <c r="C34" s="131" t="s">
        <v>20</v>
      </c>
      <c r="D34" s="160">
        <v>850</v>
      </c>
      <c r="E34" s="161"/>
      <c r="F34" s="162">
        <f>D34*E34</f>
        <v>0</v>
      </c>
    </row>
    <row r="35" spans="1:6" ht="15" customHeight="1">
      <c r="A35" s="184"/>
      <c r="B35" s="135"/>
      <c r="C35" s="131"/>
      <c r="D35" s="160"/>
      <c r="E35" s="161"/>
      <c r="F35" s="162"/>
    </row>
    <row r="36" spans="1:6" ht="47.25">
      <c r="A36" s="184" t="s">
        <v>368</v>
      </c>
      <c r="B36" s="136" t="s">
        <v>288</v>
      </c>
      <c r="C36" s="131" t="s">
        <v>274</v>
      </c>
      <c r="D36" s="160">
        <v>2</v>
      </c>
      <c r="E36" s="161"/>
      <c r="F36" s="162">
        <f>D36*E36</f>
        <v>0</v>
      </c>
    </row>
    <row r="37" spans="1:6" ht="14.25" customHeight="1">
      <c r="A37" s="184"/>
      <c r="B37" s="135"/>
      <c r="C37" s="131"/>
      <c r="D37" s="160"/>
      <c r="E37" s="168"/>
      <c r="F37" s="162"/>
    </row>
    <row r="38" spans="1:6" ht="47.25">
      <c r="A38" s="184" t="s">
        <v>369</v>
      </c>
      <c r="B38" s="135" t="s">
        <v>348</v>
      </c>
      <c r="C38" s="131" t="s">
        <v>53</v>
      </c>
      <c r="D38" s="160">
        <v>2</v>
      </c>
      <c r="E38" s="161"/>
      <c r="F38" s="162">
        <f>D38*E38</f>
        <v>0</v>
      </c>
    </row>
    <row r="39" spans="1:6" ht="15.75">
      <c r="A39" s="184"/>
      <c r="B39" s="135"/>
      <c r="C39" s="131"/>
      <c r="D39" s="160"/>
      <c r="E39" s="168"/>
      <c r="F39" s="162"/>
    </row>
    <row r="40" spans="1:6" ht="30.75" customHeight="1">
      <c r="A40" s="184" t="s">
        <v>370</v>
      </c>
      <c r="B40" s="139" t="s">
        <v>289</v>
      </c>
      <c r="C40" s="131" t="s">
        <v>20</v>
      </c>
      <c r="D40" s="160">
        <v>1440</v>
      </c>
      <c r="E40" s="170"/>
      <c r="F40" s="165">
        <f>D40*E40</f>
        <v>0</v>
      </c>
    </row>
    <row r="41" spans="1:6" ht="12.75" customHeight="1">
      <c r="A41" s="184"/>
      <c r="B41" s="137"/>
      <c r="C41" s="131"/>
      <c r="D41" s="160"/>
      <c r="E41" s="168"/>
      <c r="F41" s="165"/>
    </row>
    <row r="42" spans="1:6" ht="63">
      <c r="A42" s="184" t="s">
        <v>371</v>
      </c>
      <c r="B42" s="137" t="s">
        <v>349</v>
      </c>
      <c r="C42" s="131" t="s">
        <v>274</v>
      </c>
      <c r="D42" s="160">
        <v>1</v>
      </c>
      <c r="E42" s="161"/>
      <c r="F42" s="165">
        <f>D42*E42</f>
        <v>0</v>
      </c>
    </row>
    <row r="43" spans="1:6" ht="15.75">
      <c r="A43" s="184"/>
      <c r="B43" s="137"/>
      <c r="C43" s="131"/>
      <c r="D43" s="160"/>
      <c r="E43" s="168"/>
      <c r="F43" s="165"/>
    </row>
    <row r="44" spans="1:6" ht="63">
      <c r="A44" s="186" t="s">
        <v>372</v>
      </c>
      <c r="B44" s="136" t="s">
        <v>352</v>
      </c>
      <c r="C44" s="131" t="s">
        <v>21</v>
      </c>
      <c r="D44" s="160">
        <v>1</v>
      </c>
      <c r="E44" s="142"/>
      <c r="F44" s="165">
        <f>D44*E44</f>
        <v>0</v>
      </c>
    </row>
    <row r="45" spans="1:6" ht="15.75">
      <c r="A45" s="185"/>
      <c r="B45" s="130"/>
      <c r="C45" s="131"/>
      <c r="D45" s="160"/>
      <c r="E45" s="168"/>
      <c r="F45" s="162"/>
    </row>
    <row r="46" spans="1:6" ht="47.25">
      <c r="A46" s="187" t="s">
        <v>373</v>
      </c>
      <c r="B46" s="137" t="s">
        <v>353</v>
      </c>
      <c r="C46" s="131" t="s">
        <v>21</v>
      </c>
      <c r="D46" s="160">
        <v>1</v>
      </c>
      <c r="E46" s="161"/>
      <c r="F46" s="165">
        <f>D46*E46</f>
        <v>0</v>
      </c>
    </row>
    <row r="47" spans="1:6" ht="15.75">
      <c r="A47" s="186"/>
      <c r="B47" s="137"/>
      <c r="C47" s="131"/>
      <c r="D47" s="160"/>
      <c r="E47" s="168"/>
      <c r="F47" s="165"/>
    </row>
    <row r="48" spans="1:6" ht="63">
      <c r="A48" s="185" t="s">
        <v>374</v>
      </c>
      <c r="B48" s="57" t="s">
        <v>359</v>
      </c>
      <c r="C48" s="131" t="s">
        <v>274</v>
      </c>
      <c r="D48" s="160">
        <v>1</v>
      </c>
      <c r="E48" s="161"/>
      <c r="F48" s="162">
        <f>D48*E48</f>
        <v>0</v>
      </c>
    </row>
    <row r="49" spans="1:6" ht="15.75">
      <c r="A49" s="186"/>
      <c r="B49" s="143"/>
      <c r="C49" s="131"/>
      <c r="D49" s="160"/>
      <c r="E49" s="168"/>
      <c r="F49" s="162"/>
    </row>
    <row r="50" spans="1:6" ht="47.25">
      <c r="A50" s="185" t="s">
        <v>375</v>
      </c>
      <c r="B50" s="143" t="s">
        <v>290</v>
      </c>
      <c r="C50" s="131" t="s">
        <v>53</v>
      </c>
      <c r="D50" s="160">
        <v>15</v>
      </c>
      <c r="E50" s="161"/>
      <c r="F50" s="165">
        <f>D50*E50</f>
        <v>0</v>
      </c>
    </row>
    <row r="51" spans="1:6" ht="15.75">
      <c r="A51" s="186"/>
      <c r="B51" s="143"/>
      <c r="C51" s="131"/>
      <c r="D51" s="160"/>
      <c r="E51" s="168"/>
      <c r="F51" s="165"/>
    </row>
    <row r="52" spans="1:6" ht="31.5">
      <c r="A52" s="185" t="s">
        <v>376</v>
      </c>
      <c r="B52" s="143" t="s">
        <v>354</v>
      </c>
      <c r="C52" s="131" t="s">
        <v>291</v>
      </c>
      <c r="D52" s="160">
        <v>1</v>
      </c>
      <c r="E52" s="161"/>
      <c r="F52" s="165">
        <f aca="true" t="shared" si="0" ref="F52:F63">D52*E52</f>
        <v>0</v>
      </c>
    </row>
    <row r="53" spans="1:6" ht="15.75">
      <c r="A53" s="185"/>
      <c r="B53" s="143"/>
      <c r="C53" s="131"/>
      <c r="D53" s="160"/>
      <c r="E53" s="161"/>
      <c r="F53" s="165"/>
    </row>
    <row r="54" spans="1:6" ht="47.25">
      <c r="A54" s="188" t="s">
        <v>377</v>
      </c>
      <c r="B54" s="144" t="s">
        <v>292</v>
      </c>
      <c r="C54" s="131" t="s">
        <v>291</v>
      </c>
      <c r="D54" s="160">
        <v>1</v>
      </c>
      <c r="E54" s="161"/>
      <c r="F54" s="165">
        <f t="shared" si="0"/>
        <v>0</v>
      </c>
    </row>
    <row r="55" spans="1:6" ht="15.75">
      <c r="A55" s="188" t="s">
        <v>293</v>
      </c>
      <c r="B55" s="144" t="s">
        <v>294</v>
      </c>
      <c r="C55" s="131" t="s">
        <v>53</v>
      </c>
      <c r="D55" s="160">
        <v>1</v>
      </c>
      <c r="E55" s="161"/>
      <c r="F55" s="165">
        <f t="shared" si="0"/>
        <v>0</v>
      </c>
    </row>
    <row r="56" spans="1:6" ht="15.75">
      <c r="A56" s="188" t="s">
        <v>293</v>
      </c>
      <c r="B56" s="144" t="s">
        <v>295</v>
      </c>
      <c r="C56" s="131" t="s">
        <v>53</v>
      </c>
      <c r="D56" s="160">
        <v>1</v>
      </c>
      <c r="E56" s="161"/>
      <c r="F56" s="165">
        <f t="shared" si="0"/>
        <v>0</v>
      </c>
    </row>
    <row r="57" spans="1:6" ht="15.75">
      <c r="A57" s="188" t="s">
        <v>293</v>
      </c>
      <c r="B57" s="144" t="s">
        <v>296</v>
      </c>
      <c r="C57" s="131" t="s">
        <v>53</v>
      </c>
      <c r="D57" s="160">
        <v>1</v>
      </c>
      <c r="E57" s="161"/>
      <c r="F57" s="165">
        <f t="shared" si="0"/>
        <v>0</v>
      </c>
    </row>
    <row r="58" spans="1:6" ht="15.75">
      <c r="A58" s="188" t="s">
        <v>293</v>
      </c>
      <c r="B58" s="144" t="s">
        <v>297</v>
      </c>
      <c r="C58" s="131" t="s">
        <v>53</v>
      </c>
      <c r="D58" s="160">
        <v>2</v>
      </c>
      <c r="E58" s="161"/>
      <c r="F58" s="165">
        <f t="shared" si="0"/>
        <v>0</v>
      </c>
    </row>
    <row r="59" spans="1:6" ht="15.75">
      <c r="A59" s="188" t="s">
        <v>293</v>
      </c>
      <c r="B59" s="144" t="s">
        <v>298</v>
      </c>
      <c r="C59" s="131" t="s">
        <v>53</v>
      </c>
      <c r="D59" s="160">
        <v>4</v>
      </c>
      <c r="E59" s="161"/>
      <c r="F59" s="165">
        <f t="shared" si="0"/>
        <v>0</v>
      </c>
    </row>
    <row r="60" spans="1:6" ht="15.75">
      <c r="A60" s="188" t="s">
        <v>293</v>
      </c>
      <c r="B60" s="144" t="s">
        <v>299</v>
      </c>
      <c r="C60" s="131" t="s">
        <v>53</v>
      </c>
      <c r="D60" s="160">
        <v>1</v>
      </c>
      <c r="E60" s="161"/>
      <c r="F60" s="165">
        <f t="shared" si="0"/>
        <v>0</v>
      </c>
    </row>
    <row r="61" spans="1:6" ht="15.75">
      <c r="A61" s="188" t="s">
        <v>293</v>
      </c>
      <c r="B61" s="144" t="s">
        <v>300</v>
      </c>
      <c r="C61" s="131" t="s">
        <v>53</v>
      </c>
      <c r="D61" s="160">
        <v>3</v>
      </c>
      <c r="E61" s="161"/>
      <c r="F61" s="165">
        <f t="shared" si="0"/>
        <v>0</v>
      </c>
    </row>
    <row r="62" spans="1:6" ht="15.75">
      <c r="A62" s="188" t="s">
        <v>293</v>
      </c>
      <c r="B62" s="144" t="s">
        <v>301</v>
      </c>
      <c r="C62" s="131" t="s">
        <v>53</v>
      </c>
      <c r="D62" s="160">
        <v>3</v>
      </c>
      <c r="E62" s="161"/>
      <c r="F62" s="165">
        <f t="shared" si="0"/>
        <v>0</v>
      </c>
    </row>
    <row r="63" spans="1:6" ht="63">
      <c r="A63" s="188" t="s">
        <v>293</v>
      </c>
      <c r="B63" s="144" t="s">
        <v>302</v>
      </c>
      <c r="C63" s="131" t="s">
        <v>291</v>
      </c>
      <c r="D63" s="160">
        <v>1</v>
      </c>
      <c r="E63" s="161"/>
      <c r="F63" s="165">
        <f t="shared" si="0"/>
        <v>0</v>
      </c>
    </row>
    <row r="64" spans="1:6" ht="15" customHeight="1">
      <c r="A64" s="188"/>
      <c r="B64" s="144"/>
      <c r="C64" s="131"/>
      <c r="D64" s="160"/>
      <c r="E64" s="161"/>
      <c r="F64" s="165"/>
    </row>
    <row r="65" spans="1:6" ht="31.5">
      <c r="A65" s="188" t="s">
        <v>378</v>
      </c>
      <c r="B65" s="144" t="s">
        <v>303</v>
      </c>
      <c r="C65" s="131"/>
      <c r="D65" s="160"/>
      <c r="E65" s="161"/>
      <c r="F65" s="165"/>
    </row>
    <row r="66" spans="1:6" ht="15" customHeight="1">
      <c r="A66" s="188" t="s">
        <v>293</v>
      </c>
      <c r="B66" s="144" t="s">
        <v>304</v>
      </c>
      <c r="C66" s="131" t="s">
        <v>291</v>
      </c>
      <c r="D66" s="160">
        <v>1</v>
      </c>
      <c r="E66" s="161"/>
      <c r="F66" s="165">
        <f aca="true" t="shared" si="1" ref="F66:F72">D66*E66</f>
        <v>0</v>
      </c>
    </row>
    <row r="67" spans="1:6" ht="15" customHeight="1">
      <c r="A67" s="188" t="s">
        <v>293</v>
      </c>
      <c r="B67" s="144" t="s">
        <v>305</v>
      </c>
      <c r="C67" s="131" t="s">
        <v>53</v>
      </c>
      <c r="D67" s="160">
        <v>1</v>
      </c>
      <c r="E67" s="161"/>
      <c r="F67" s="165">
        <f t="shared" si="1"/>
        <v>0</v>
      </c>
    </row>
    <row r="68" spans="1:6" ht="15" customHeight="1">
      <c r="A68" s="188" t="s">
        <v>293</v>
      </c>
      <c r="B68" s="144" t="s">
        <v>306</v>
      </c>
      <c r="C68" s="131" t="s">
        <v>53</v>
      </c>
      <c r="D68" s="160">
        <v>1</v>
      </c>
      <c r="E68" s="161"/>
      <c r="F68" s="165">
        <f t="shared" si="1"/>
        <v>0</v>
      </c>
    </row>
    <row r="69" spans="1:6" ht="15" customHeight="1">
      <c r="A69" s="188" t="s">
        <v>293</v>
      </c>
      <c r="B69" s="144" t="s">
        <v>307</v>
      </c>
      <c r="C69" s="131" t="s">
        <v>53</v>
      </c>
      <c r="D69" s="160">
        <v>1</v>
      </c>
      <c r="E69" s="161"/>
      <c r="F69" s="165">
        <f t="shared" si="1"/>
        <v>0</v>
      </c>
    </row>
    <row r="70" spans="1:6" ht="15" customHeight="1">
      <c r="A70" s="188" t="s">
        <v>293</v>
      </c>
      <c r="B70" s="144" t="s">
        <v>308</v>
      </c>
      <c r="C70" s="131" t="s">
        <v>53</v>
      </c>
      <c r="D70" s="160">
        <v>3</v>
      </c>
      <c r="E70" s="161"/>
      <c r="F70" s="165">
        <f t="shared" si="1"/>
        <v>0</v>
      </c>
    </row>
    <row r="71" spans="1:6" ht="15" customHeight="1">
      <c r="A71" s="188" t="s">
        <v>293</v>
      </c>
      <c r="B71" s="144" t="s">
        <v>309</v>
      </c>
      <c r="C71" s="131" t="s">
        <v>53</v>
      </c>
      <c r="D71" s="160">
        <v>1</v>
      </c>
      <c r="E71" s="161"/>
      <c r="F71" s="165">
        <f t="shared" si="1"/>
        <v>0</v>
      </c>
    </row>
    <row r="72" spans="1:6" ht="31.5">
      <c r="A72" s="188" t="s">
        <v>293</v>
      </c>
      <c r="B72" s="144" t="s">
        <v>310</v>
      </c>
      <c r="C72" s="131" t="s">
        <v>291</v>
      </c>
      <c r="D72" s="160">
        <v>1</v>
      </c>
      <c r="E72" s="161"/>
      <c r="F72" s="165">
        <f t="shared" si="1"/>
        <v>0</v>
      </c>
    </row>
    <row r="73" spans="1:6" ht="15.75">
      <c r="A73" s="185"/>
      <c r="B73" s="143"/>
      <c r="C73" s="131"/>
      <c r="D73" s="160"/>
      <c r="E73" s="161"/>
      <c r="F73" s="165"/>
    </row>
    <row r="74" spans="1:6" ht="31.5">
      <c r="A74" s="185" t="s">
        <v>379</v>
      </c>
      <c r="B74" s="143" t="s">
        <v>311</v>
      </c>
      <c r="C74" s="131" t="s">
        <v>53</v>
      </c>
      <c r="D74" s="160">
        <v>4</v>
      </c>
      <c r="E74" s="161"/>
      <c r="F74" s="165">
        <f>D74*E74</f>
        <v>0</v>
      </c>
    </row>
    <row r="75" spans="1:6" ht="15.75">
      <c r="A75" s="185"/>
      <c r="B75" s="143"/>
      <c r="C75" s="131"/>
      <c r="D75" s="160"/>
      <c r="E75" s="161"/>
      <c r="F75" s="165"/>
    </row>
    <row r="76" spans="1:6" ht="31.5">
      <c r="A76" s="188" t="s">
        <v>380</v>
      </c>
      <c r="B76" s="144" t="s">
        <v>312</v>
      </c>
      <c r="C76" s="131"/>
      <c r="D76" s="160"/>
      <c r="E76" s="168"/>
      <c r="F76" s="165"/>
    </row>
    <row r="77" spans="1:6" ht="15.75">
      <c r="A77" s="188" t="s">
        <v>293</v>
      </c>
      <c r="B77" s="144" t="s">
        <v>313</v>
      </c>
      <c r="C77" s="131" t="s">
        <v>20</v>
      </c>
      <c r="D77" s="160">
        <v>25</v>
      </c>
      <c r="E77" s="161"/>
      <c r="F77" s="165">
        <f>D77*E77</f>
        <v>0</v>
      </c>
    </row>
    <row r="78" spans="1:6" ht="15.75">
      <c r="A78" s="188" t="s">
        <v>293</v>
      </c>
      <c r="B78" s="144" t="s">
        <v>314</v>
      </c>
      <c r="C78" s="131" t="s">
        <v>20</v>
      </c>
      <c r="D78" s="160">
        <v>25</v>
      </c>
      <c r="E78" s="161"/>
      <c r="F78" s="165">
        <f>D78*E78</f>
        <v>0</v>
      </c>
    </row>
    <row r="79" spans="1:6" ht="15.75">
      <c r="A79" s="188" t="s">
        <v>293</v>
      </c>
      <c r="B79" s="144" t="s">
        <v>315</v>
      </c>
      <c r="C79" s="131" t="s">
        <v>20</v>
      </c>
      <c r="D79" s="160">
        <v>35</v>
      </c>
      <c r="E79" s="161"/>
      <c r="F79" s="165">
        <f>D79*E79</f>
        <v>0</v>
      </c>
    </row>
    <row r="80" spans="1:6" ht="15.75">
      <c r="A80" s="188"/>
      <c r="B80" s="144"/>
      <c r="C80" s="131"/>
      <c r="D80" s="160"/>
      <c r="E80" s="161"/>
      <c r="F80" s="165"/>
    </row>
    <row r="81" spans="1:6" ht="15.75">
      <c r="A81" s="188" t="s">
        <v>381</v>
      </c>
      <c r="B81" s="144" t="s">
        <v>357</v>
      </c>
      <c r="C81" s="131"/>
      <c r="D81" s="160"/>
      <c r="E81" s="168"/>
      <c r="F81" s="165"/>
    </row>
    <row r="82" spans="1:6" ht="15.75">
      <c r="A82" s="188" t="s">
        <v>293</v>
      </c>
      <c r="B82" s="144" t="s">
        <v>316</v>
      </c>
      <c r="C82" s="131" t="s">
        <v>20</v>
      </c>
      <c r="D82" s="160">
        <v>45</v>
      </c>
      <c r="E82" s="161"/>
      <c r="F82" s="165">
        <f>D82*E82</f>
        <v>0</v>
      </c>
    </row>
    <row r="83" spans="1:6" ht="15.75">
      <c r="A83" s="188" t="s">
        <v>293</v>
      </c>
      <c r="B83" s="144" t="s">
        <v>317</v>
      </c>
      <c r="C83" s="131" t="s">
        <v>20</v>
      </c>
      <c r="D83" s="160">
        <v>32</v>
      </c>
      <c r="E83" s="161"/>
      <c r="F83" s="165">
        <f>D83*E83</f>
        <v>0</v>
      </c>
    </row>
    <row r="84" spans="1:6" ht="15.75">
      <c r="A84" s="185"/>
      <c r="B84" s="143"/>
      <c r="C84" s="131"/>
      <c r="D84" s="160"/>
      <c r="E84" s="168"/>
      <c r="F84" s="162"/>
    </row>
    <row r="85" spans="1:6" ht="31.5">
      <c r="A85" s="188" t="s">
        <v>382</v>
      </c>
      <c r="B85" s="144" t="s">
        <v>318</v>
      </c>
      <c r="C85" s="131"/>
      <c r="D85" s="160"/>
      <c r="E85" s="161"/>
      <c r="F85" s="165"/>
    </row>
    <row r="86" spans="1:6" ht="15.75">
      <c r="A86" s="188" t="s">
        <v>293</v>
      </c>
      <c r="B86" s="144" t="s">
        <v>319</v>
      </c>
      <c r="C86" s="131" t="s">
        <v>53</v>
      </c>
      <c r="D86" s="160">
        <v>2</v>
      </c>
      <c r="E86" s="161"/>
      <c r="F86" s="165">
        <f>D86*E86</f>
        <v>0</v>
      </c>
    </row>
    <row r="87" spans="1:6" ht="15.75">
      <c r="A87" s="186"/>
      <c r="B87" s="145"/>
      <c r="C87" s="146"/>
      <c r="D87" s="171"/>
      <c r="E87" s="172"/>
      <c r="F87" s="165"/>
    </row>
    <row r="88" spans="1:6" ht="31.5">
      <c r="A88" s="188" t="s">
        <v>383</v>
      </c>
      <c r="B88" s="144" t="s">
        <v>358</v>
      </c>
      <c r="C88" s="131"/>
      <c r="D88" s="160"/>
      <c r="E88" s="161"/>
      <c r="F88" s="165"/>
    </row>
    <row r="89" spans="1:6" ht="15.75">
      <c r="A89" s="188" t="s">
        <v>293</v>
      </c>
      <c r="B89" s="144" t="s">
        <v>320</v>
      </c>
      <c r="C89" s="131" t="s">
        <v>53</v>
      </c>
      <c r="D89" s="160">
        <v>4</v>
      </c>
      <c r="E89" s="161"/>
      <c r="F89" s="165">
        <f>D89*E89</f>
        <v>0</v>
      </c>
    </row>
    <row r="90" spans="1:6" ht="15.75">
      <c r="A90" s="188"/>
      <c r="B90" s="144"/>
      <c r="C90" s="131"/>
      <c r="D90" s="160"/>
      <c r="E90" s="161"/>
      <c r="F90" s="165"/>
    </row>
    <row r="91" spans="1:6" ht="31.5">
      <c r="A91" s="189" t="s">
        <v>384</v>
      </c>
      <c r="B91" s="143" t="s">
        <v>321</v>
      </c>
      <c r="C91" s="131" t="s">
        <v>53</v>
      </c>
      <c r="D91" s="160">
        <v>1</v>
      </c>
      <c r="E91" s="161"/>
      <c r="F91" s="165">
        <f>D91*E91</f>
        <v>0</v>
      </c>
    </row>
    <row r="92" spans="1:6" ht="15.75">
      <c r="A92" s="147"/>
      <c r="B92" s="130"/>
      <c r="C92" s="131"/>
      <c r="D92" s="160"/>
      <c r="E92" s="168"/>
      <c r="F92" s="162"/>
    </row>
    <row r="93" spans="1:6" ht="78.75">
      <c r="A93" s="185" t="s">
        <v>385</v>
      </c>
      <c r="B93" s="163" t="s">
        <v>323</v>
      </c>
      <c r="C93" s="155" t="s">
        <v>53</v>
      </c>
      <c r="D93" s="63">
        <v>4</v>
      </c>
      <c r="E93" s="156"/>
      <c r="F93" s="157">
        <f>D93*E93</f>
        <v>0</v>
      </c>
    </row>
    <row r="94" spans="1:6" ht="15.75">
      <c r="A94" s="185"/>
      <c r="B94" s="143"/>
      <c r="C94" s="131"/>
      <c r="D94" s="160"/>
      <c r="E94" s="161"/>
      <c r="F94" s="162"/>
    </row>
    <row r="95" spans="1:6" ht="63">
      <c r="A95" s="185" t="s">
        <v>386</v>
      </c>
      <c r="B95" s="143" t="s">
        <v>324</v>
      </c>
      <c r="C95" s="155" t="s">
        <v>53</v>
      </c>
      <c r="D95" s="63">
        <v>8</v>
      </c>
      <c r="E95" s="156"/>
      <c r="F95" s="157">
        <f>E95*D95</f>
        <v>0</v>
      </c>
    </row>
    <row r="96" spans="1:6" ht="15.75">
      <c r="A96" s="185"/>
      <c r="B96" s="143"/>
      <c r="C96" s="155"/>
      <c r="D96" s="63"/>
      <c r="E96" s="156"/>
      <c r="F96" s="157"/>
    </row>
    <row r="97" spans="1:6" ht="78.75">
      <c r="A97" s="185" t="s">
        <v>387</v>
      </c>
      <c r="B97" s="153" t="s">
        <v>343</v>
      </c>
      <c r="C97" s="155" t="s">
        <v>53</v>
      </c>
      <c r="D97" s="63">
        <v>4</v>
      </c>
      <c r="E97" s="156"/>
      <c r="F97" s="157">
        <f>D97*E97</f>
        <v>0</v>
      </c>
    </row>
    <row r="98" spans="1:6" ht="15.75">
      <c r="A98" s="185"/>
      <c r="B98" s="153"/>
      <c r="C98" s="155"/>
      <c r="D98" s="63"/>
      <c r="E98" s="156"/>
      <c r="F98" s="157"/>
    </row>
    <row r="99" spans="1:6" ht="63">
      <c r="A99" s="185" t="s">
        <v>388</v>
      </c>
      <c r="B99" s="154" t="s">
        <v>344</v>
      </c>
      <c r="C99" s="155" t="s">
        <v>20</v>
      </c>
      <c r="D99" s="63">
        <v>55</v>
      </c>
      <c r="E99" s="156"/>
      <c r="F99" s="157">
        <f>D99*E99</f>
        <v>0</v>
      </c>
    </row>
    <row r="100" spans="1:6" ht="15.75">
      <c r="A100" s="185"/>
      <c r="B100" s="153"/>
      <c r="C100" s="155"/>
      <c r="D100" s="63"/>
      <c r="E100" s="156"/>
      <c r="F100" s="157"/>
    </row>
    <row r="101" spans="1:6" ht="31.5">
      <c r="A101" s="185" t="s">
        <v>389</v>
      </c>
      <c r="B101" s="153" t="s">
        <v>325</v>
      </c>
      <c r="C101" s="155" t="s">
        <v>274</v>
      </c>
      <c r="D101" s="63">
        <v>1</v>
      </c>
      <c r="E101" s="156"/>
      <c r="F101" s="157">
        <f>D101*E101</f>
        <v>0</v>
      </c>
    </row>
    <row r="102" spans="1:6" ht="15.75">
      <c r="A102" s="185"/>
      <c r="B102" s="153"/>
      <c r="C102" s="155"/>
      <c r="D102" s="63"/>
      <c r="E102" s="156"/>
      <c r="F102" s="157"/>
    </row>
    <row r="103" spans="1:6" ht="15.75">
      <c r="A103" s="185" t="s">
        <v>390</v>
      </c>
      <c r="B103" s="158" t="s">
        <v>326</v>
      </c>
      <c r="C103" s="155" t="s">
        <v>274</v>
      </c>
      <c r="D103" s="63">
        <v>1</v>
      </c>
      <c r="E103" s="156"/>
      <c r="F103" s="157">
        <f>D103*E103</f>
        <v>0</v>
      </c>
    </row>
    <row r="104" spans="1:6" ht="15.75">
      <c r="A104" s="185"/>
      <c r="B104" s="153"/>
      <c r="C104" s="155"/>
      <c r="D104" s="63"/>
      <c r="E104" s="156"/>
      <c r="F104" s="157"/>
    </row>
    <row r="105" spans="1:6" ht="47.25">
      <c r="A105" s="185" t="s">
        <v>391</v>
      </c>
      <c r="B105" s="153" t="s">
        <v>345</v>
      </c>
      <c r="C105" s="155" t="s">
        <v>53</v>
      </c>
      <c r="D105" s="63">
        <v>4</v>
      </c>
      <c r="E105" s="156"/>
      <c r="F105" s="157">
        <f>D105*E105</f>
        <v>0</v>
      </c>
    </row>
    <row r="106" spans="1:6" ht="15.75">
      <c r="A106" s="185"/>
      <c r="B106" s="153"/>
      <c r="C106" s="155"/>
      <c r="D106" s="63"/>
      <c r="E106" s="156"/>
      <c r="F106" s="157"/>
    </row>
    <row r="107" spans="1:6" ht="31.5" customHeight="1">
      <c r="A107" s="185" t="s">
        <v>392</v>
      </c>
      <c r="B107" s="153" t="s">
        <v>346</v>
      </c>
      <c r="C107" s="155" t="s">
        <v>53</v>
      </c>
      <c r="D107" s="63">
        <v>4</v>
      </c>
      <c r="E107" s="156"/>
      <c r="F107" s="157">
        <f>D107*E107</f>
        <v>0</v>
      </c>
    </row>
    <row r="108" spans="1:6" ht="15.75">
      <c r="A108" s="185"/>
      <c r="B108" s="153"/>
      <c r="C108" s="59"/>
      <c r="D108" s="173"/>
      <c r="E108" s="174"/>
      <c r="F108" s="157"/>
    </row>
    <row r="109" spans="1:6" ht="31.5" customHeight="1">
      <c r="A109" s="185" t="s">
        <v>393</v>
      </c>
      <c r="B109" s="153" t="s">
        <v>346</v>
      </c>
      <c r="C109" s="155" t="s">
        <v>53</v>
      </c>
      <c r="D109" s="63">
        <v>4</v>
      </c>
      <c r="E109" s="156"/>
      <c r="F109" s="157">
        <f>D109*E109</f>
        <v>0</v>
      </c>
    </row>
    <row r="110" spans="1:6" ht="15.75">
      <c r="A110" s="185"/>
      <c r="B110" s="143"/>
      <c r="C110" s="59"/>
      <c r="D110" s="173"/>
      <c r="E110" s="174"/>
      <c r="F110" s="157"/>
    </row>
    <row r="111" spans="1:6" ht="31.5">
      <c r="A111" s="188" t="s">
        <v>394</v>
      </c>
      <c r="B111" s="144" t="s">
        <v>355</v>
      </c>
      <c r="C111" s="180"/>
      <c r="D111" s="175"/>
      <c r="E111" s="176"/>
      <c r="F111" s="157"/>
    </row>
    <row r="112" spans="1:6" ht="15.75">
      <c r="A112" s="188" t="s">
        <v>293</v>
      </c>
      <c r="B112" s="144" t="s">
        <v>327</v>
      </c>
      <c r="C112" s="155" t="s">
        <v>20</v>
      </c>
      <c r="D112" s="63">
        <v>10</v>
      </c>
      <c r="E112" s="156"/>
      <c r="F112" s="157">
        <f>D112*E112</f>
        <v>0</v>
      </c>
    </row>
    <row r="113" spans="1:6" ht="15.75">
      <c r="A113" s="188" t="s">
        <v>293</v>
      </c>
      <c r="B113" s="144" t="s">
        <v>328</v>
      </c>
      <c r="C113" s="155" t="s">
        <v>20</v>
      </c>
      <c r="D113" s="63">
        <v>25</v>
      </c>
      <c r="E113" s="156"/>
      <c r="F113" s="157">
        <f>D113*E113</f>
        <v>0</v>
      </c>
    </row>
    <row r="114" spans="1:6" ht="31.5">
      <c r="A114" s="188" t="s">
        <v>293</v>
      </c>
      <c r="B114" s="159" t="s">
        <v>329</v>
      </c>
      <c r="C114" s="155" t="s">
        <v>20</v>
      </c>
      <c r="D114" s="63">
        <v>35</v>
      </c>
      <c r="E114" s="156"/>
      <c r="F114" s="157">
        <f>D114*E114</f>
        <v>0</v>
      </c>
    </row>
    <row r="115" spans="1:6" ht="15.75">
      <c r="A115" s="188"/>
      <c r="B115" s="159"/>
      <c r="C115" s="155"/>
      <c r="D115" s="63"/>
      <c r="E115" s="156"/>
      <c r="F115" s="157"/>
    </row>
    <row r="116" spans="1:6" ht="15.75">
      <c r="A116" s="188"/>
      <c r="B116" s="159"/>
      <c r="C116" s="155"/>
      <c r="D116" s="63"/>
      <c r="E116" s="156"/>
      <c r="F116" s="157"/>
    </row>
    <row r="117" spans="1:6" ht="15.75">
      <c r="A117" s="188"/>
      <c r="B117" s="159"/>
      <c r="C117" s="155"/>
      <c r="D117" s="63"/>
      <c r="E117" s="156"/>
      <c r="F117" s="157"/>
    </row>
    <row r="118" spans="1:6" ht="15.75">
      <c r="A118" s="185"/>
      <c r="B118" s="143"/>
      <c r="C118" s="131"/>
      <c r="D118" s="160"/>
      <c r="E118" s="161"/>
      <c r="F118" s="162"/>
    </row>
    <row r="119" spans="1:6" ht="32.25" customHeight="1">
      <c r="A119" s="185" t="s">
        <v>412</v>
      </c>
      <c r="B119" s="153" t="s">
        <v>330</v>
      </c>
      <c r="C119" s="155"/>
      <c r="D119" s="63"/>
      <c r="E119" s="156"/>
      <c r="F119" s="157">
        <f aca="true" t="shared" si="2" ref="F119:F124">D119*E119</f>
        <v>0</v>
      </c>
    </row>
    <row r="120" spans="1:6" ht="15.75">
      <c r="A120" s="188" t="s">
        <v>293</v>
      </c>
      <c r="B120" s="144" t="s">
        <v>331</v>
      </c>
      <c r="C120" s="155" t="s">
        <v>53</v>
      </c>
      <c r="D120" s="63">
        <v>2</v>
      </c>
      <c r="E120" s="156"/>
      <c r="F120" s="157">
        <f t="shared" si="2"/>
        <v>0</v>
      </c>
    </row>
    <row r="121" spans="1:6" ht="15" customHeight="1">
      <c r="A121" s="188" t="s">
        <v>293</v>
      </c>
      <c r="B121" s="144" t="s">
        <v>332</v>
      </c>
      <c r="C121" s="155" t="s">
        <v>53</v>
      </c>
      <c r="D121" s="63">
        <v>1</v>
      </c>
      <c r="E121" s="156"/>
      <c r="F121" s="157">
        <f t="shared" si="2"/>
        <v>0</v>
      </c>
    </row>
    <row r="122" spans="1:6" ht="31.5">
      <c r="A122" s="188" t="s">
        <v>293</v>
      </c>
      <c r="B122" s="164" t="s">
        <v>333</v>
      </c>
      <c r="C122" s="155" t="s">
        <v>20</v>
      </c>
      <c r="D122" s="63">
        <v>16</v>
      </c>
      <c r="E122" s="156"/>
      <c r="F122" s="157">
        <f t="shared" si="2"/>
        <v>0</v>
      </c>
    </row>
    <row r="123" spans="1:6" ht="31.5">
      <c r="A123" s="188" t="s">
        <v>293</v>
      </c>
      <c r="B123" s="164" t="s">
        <v>333</v>
      </c>
      <c r="C123" s="155" t="s">
        <v>20</v>
      </c>
      <c r="D123" s="63">
        <v>16</v>
      </c>
      <c r="E123" s="156"/>
      <c r="F123" s="157">
        <f t="shared" si="2"/>
        <v>0</v>
      </c>
    </row>
    <row r="124" spans="1:6" ht="15.75">
      <c r="A124" s="188" t="s">
        <v>293</v>
      </c>
      <c r="B124" s="144" t="s">
        <v>334</v>
      </c>
      <c r="C124" s="155" t="s">
        <v>274</v>
      </c>
      <c r="D124" s="63">
        <v>1</v>
      </c>
      <c r="E124" s="156"/>
      <c r="F124" s="157">
        <f t="shared" si="2"/>
        <v>0</v>
      </c>
    </row>
    <row r="125" spans="1:6" ht="15.75">
      <c r="A125" s="190"/>
      <c r="B125" s="166"/>
      <c r="C125" s="181"/>
      <c r="D125" s="177"/>
      <c r="E125" s="177"/>
      <c r="F125" s="177"/>
    </row>
    <row r="126" spans="1:6" ht="15.75">
      <c r="A126" s="85"/>
      <c r="B126" s="56" t="s">
        <v>360</v>
      </c>
      <c r="C126" s="182" t="s">
        <v>11</v>
      </c>
      <c r="D126" s="63"/>
      <c r="E126" s="41"/>
      <c r="F126" s="42">
        <f>SUM(F5:F125)</f>
        <v>0</v>
      </c>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tabColor theme="3" tint="0.39998000860214233"/>
  </sheetPr>
  <dimension ref="A1:J38"/>
  <sheetViews>
    <sheetView view="pageLayout" zoomScaleSheetLayoutView="100" workbookViewId="0" topLeftCell="A7">
      <selection activeCell="E36" sqref="E36"/>
    </sheetView>
  </sheetViews>
  <sheetFormatPr defaultColWidth="7.8984375" defaultRowHeight="15"/>
  <cols>
    <col min="1" max="1" width="3" style="63" bestFit="1" customWidth="1"/>
    <col min="2" max="2" width="33.69921875" style="36" customWidth="1"/>
    <col min="3" max="3" width="4.3984375" style="63" bestFit="1" customWidth="1"/>
    <col min="4" max="4" width="7.8984375" style="63" bestFit="1" customWidth="1"/>
    <col min="5" max="6" width="8.296875" style="41" customWidth="1"/>
    <col min="7" max="7" width="7.8984375" style="0" customWidth="1"/>
    <col min="8" max="8" width="8.8984375" style="6" customWidth="1"/>
  </cols>
  <sheetData>
    <row r="1" spans="1:10" s="1" customFormat="1" ht="15.75">
      <c r="A1" s="104"/>
      <c r="B1" s="32" t="s">
        <v>259</v>
      </c>
      <c r="C1" s="81"/>
      <c r="D1" s="75"/>
      <c r="E1" s="38"/>
      <c r="F1" s="39"/>
      <c r="H1" s="4"/>
      <c r="I1" s="3"/>
      <c r="J1" s="3"/>
    </row>
    <row r="2" spans="1:10" s="1" customFormat="1" ht="15.75">
      <c r="A2" s="105"/>
      <c r="B2" s="30"/>
      <c r="C2" s="77"/>
      <c r="D2" s="65"/>
      <c r="E2" s="17"/>
      <c r="F2" s="17"/>
      <c r="H2" s="4"/>
      <c r="I2" s="3"/>
      <c r="J2" s="70"/>
    </row>
    <row r="3" spans="1:10" ht="15.75">
      <c r="A3" s="84" t="s">
        <v>9</v>
      </c>
      <c r="B3" s="31" t="s">
        <v>260</v>
      </c>
      <c r="C3" s="82" t="s">
        <v>12</v>
      </c>
      <c r="D3" s="66" t="s">
        <v>15</v>
      </c>
      <c r="E3" s="16" t="s">
        <v>16</v>
      </c>
      <c r="F3" s="16" t="s">
        <v>17</v>
      </c>
      <c r="H3" s="71"/>
      <c r="I3" s="72"/>
      <c r="J3" s="72"/>
    </row>
    <row r="4" spans="1:10" ht="15.75">
      <c r="A4" s="106"/>
      <c r="B4" s="30"/>
      <c r="C4" s="83"/>
      <c r="D4" s="76"/>
      <c r="E4" s="37"/>
      <c r="F4" s="37"/>
      <c r="H4" s="73"/>
      <c r="I4" s="72"/>
      <c r="J4" s="72"/>
    </row>
    <row r="5" spans="1:8" ht="31.5">
      <c r="A5" s="90" t="s">
        <v>1</v>
      </c>
      <c r="B5" s="25" t="s">
        <v>265</v>
      </c>
      <c r="C5" s="77"/>
      <c r="D5" s="77"/>
      <c r="E5" s="17"/>
      <c r="F5" s="17"/>
      <c r="H5" s="10"/>
    </row>
    <row r="6" spans="1:8" s="1" customFormat="1" ht="15.75">
      <c r="A6" s="90"/>
      <c r="B6" s="23"/>
      <c r="C6" s="131" t="s">
        <v>274</v>
      </c>
      <c r="D6" s="65">
        <v>1</v>
      </c>
      <c r="E6" s="18"/>
      <c r="F6" s="18">
        <f>D6*E6</f>
        <v>0</v>
      </c>
      <c r="H6" s="2"/>
    </row>
    <row r="7" spans="1:6" ht="15.75">
      <c r="A7" s="90"/>
      <c r="B7" s="23"/>
      <c r="C7" s="77"/>
      <c r="D7" s="65"/>
      <c r="E7" s="18"/>
      <c r="F7" s="18"/>
    </row>
    <row r="8" spans="1:8" ht="31.5">
      <c r="A8" s="90" t="s">
        <v>2</v>
      </c>
      <c r="B8" s="25" t="s">
        <v>266</v>
      </c>
      <c r="C8" s="77"/>
      <c r="D8" s="77"/>
      <c r="E8" s="17"/>
      <c r="F8" s="17"/>
      <c r="G8" s="12"/>
      <c r="H8" s="11"/>
    </row>
    <row r="9" spans="1:10" ht="15.75">
      <c r="A9" s="90"/>
      <c r="B9" s="23"/>
      <c r="C9" s="131" t="s">
        <v>274</v>
      </c>
      <c r="D9" s="65">
        <v>1</v>
      </c>
      <c r="E9" s="18"/>
      <c r="F9" s="18">
        <f>D9*E9</f>
        <v>0</v>
      </c>
      <c r="G9" s="12"/>
      <c r="H9" s="74"/>
      <c r="I9" s="72"/>
      <c r="J9" s="72"/>
    </row>
    <row r="10" spans="1:6" ht="15.75">
      <c r="A10" s="90"/>
      <c r="B10" s="23"/>
      <c r="C10" s="77"/>
      <c r="D10" s="65"/>
      <c r="E10" s="18"/>
      <c r="F10" s="18"/>
    </row>
    <row r="11" spans="1:8" ht="15.75">
      <c r="A11" s="90" t="s">
        <v>3</v>
      </c>
      <c r="B11" s="25" t="s">
        <v>267</v>
      </c>
      <c r="C11" s="77"/>
      <c r="D11" s="77"/>
      <c r="E11" s="17"/>
      <c r="F11" s="17"/>
      <c r="G11" s="12"/>
      <c r="H11" s="11"/>
    </row>
    <row r="12" spans="1:10" ht="15.75">
      <c r="A12" s="90"/>
      <c r="B12" s="23"/>
      <c r="C12" s="131" t="s">
        <v>274</v>
      </c>
      <c r="D12" s="65">
        <v>1</v>
      </c>
      <c r="E12" s="18"/>
      <c r="F12" s="18">
        <f>D12*E12</f>
        <v>0</v>
      </c>
      <c r="G12" s="12"/>
      <c r="H12" s="74"/>
      <c r="I12" s="72"/>
      <c r="J12" s="72"/>
    </row>
    <row r="13" spans="1:6" ht="15.75">
      <c r="A13" s="90"/>
      <c r="B13" s="23"/>
      <c r="C13" s="77"/>
      <c r="D13" s="65"/>
      <c r="E13" s="18"/>
      <c r="F13" s="18"/>
    </row>
    <row r="14" spans="1:8" ht="15.75">
      <c r="A14" s="90" t="s">
        <v>4</v>
      </c>
      <c r="B14" s="25" t="s">
        <v>365</v>
      </c>
      <c r="C14" s="131"/>
      <c r="D14" s="131"/>
      <c r="E14" s="132"/>
      <c r="F14" s="133"/>
      <c r="H14"/>
    </row>
    <row r="15" spans="1:8" ht="15.75">
      <c r="A15" s="90"/>
      <c r="B15" s="137"/>
      <c r="C15" s="131" t="s">
        <v>274</v>
      </c>
      <c r="D15" s="131">
        <v>1</v>
      </c>
      <c r="E15" s="132"/>
      <c r="F15" s="140">
        <f>D15*E15</f>
        <v>0</v>
      </c>
      <c r="H15"/>
    </row>
    <row r="16" spans="1:8" ht="14.25" customHeight="1">
      <c r="A16" s="90"/>
      <c r="B16" s="148"/>
      <c r="C16" s="131"/>
      <c r="D16" s="131"/>
      <c r="E16" s="132"/>
      <c r="F16" s="133"/>
      <c r="H16"/>
    </row>
    <row r="17" spans="1:8" ht="15.75">
      <c r="A17" s="90" t="s">
        <v>5</v>
      </c>
      <c r="B17" s="25" t="s">
        <v>268</v>
      </c>
      <c r="C17" s="77"/>
      <c r="D17" s="77"/>
      <c r="E17" s="17"/>
      <c r="F17" s="17"/>
      <c r="G17" s="12"/>
      <c r="H17" s="11"/>
    </row>
    <row r="18" spans="1:10" ht="15.75">
      <c r="A18" s="90"/>
      <c r="B18" s="23"/>
      <c r="C18" s="131" t="s">
        <v>274</v>
      </c>
      <c r="D18" s="65">
        <v>1</v>
      </c>
      <c r="E18" s="18"/>
      <c r="F18" s="18">
        <f>D18*E18</f>
        <v>0</v>
      </c>
      <c r="G18" s="12"/>
      <c r="H18" s="74"/>
      <c r="I18" s="72"/>
      <c r="J18" s="72"/>
    </row>
    <row r="19" spans="1:10" ht="15.75">
      <c r="A19" s="90"/>
      <c r="B19" s="23"/>
      <c r="C19" s="77"/>
      <c r="D19" s="65"/>
      <c r="E19" s="18"/>
      <c r="F19" s="18"/>
      <c r="G19" s="12"/>
      <c r="H19" s="74"/>
      <c r="I19" s="72"/>
      <c r="J19" s="72"/>
    </row>
    <row r="20" spans="1:8" ht="32.25" customHeight="1">
      <c r="A20" s="90" t="s">
        <v>7</v>
      </c>
      <c r="B20" s="137" t="s">
        <v>351</v>
      </c>
      <c r="H20"/>
    </row>
    <row r="21" spans="1:8" ht="15.75">
      <c r="A21" s="90"/>
      <c r="B21" s="137"/>
      <c r="C21" s="131" t="s">
        <v>274</v>
      </c>
      <c r="D21" s="131">
        <v>1</v>
      </c>
      <c r="E21" s="132"/>
      <c r="F21" s="140">
        <f>D21*E21</f>
        <v>0</v>
      </c>
      <c r="H21"/>
    </row>
    <row r="22" spans="1:8" ht="15.75">
      <c r="A22" s="90"/>
      <c r="B22" s="130"/>
      <c r="C22" s="131"/>
      <c r="D22" s="131"/>
      <c r="E22" s="134"/>
      <c r="F22" s="133"/>
      <c r="H22"/>
    </row>
    <row r="23" spans="1:8" ht="31.5">
      <c r="A23" s="90" t="s">
        <v>8</v>
      </c>
      <c r="B23" s="25" t="s">
        <v>361</v>
      </c>
      <c r="C23" s="131"/>
      <c r="D23" s="131"/>
      <c r="E23" s="132"/>
      <c r="F23" s="133"/>
      <c r="H23"/>
    </row>
    <row r="24" spans="1:8" ht="15.75">
      <c r="A24" s="90"/>
      <c r="B24" s="137"/>
      <c r="C24" s="131" t="s">
        <v>274</v>
      </c>
      <c r="D24" s="131">
        <v>1</v>
      </c>
      <c r="E24" s="132"/>
      <c r="F24" s="140">
        <f>D24*E24</f>
        <v>0</v>
      </c>
      <c r="H24"/>
    </row>
    <row r="25" spans="1:8" ht="15.75">
      <c r="A25" s="90"/>
      <c r="B25" s="148"/>
      <c r="C25" s="149"/>
      <c r="D25" s="149"/>
      <c r="E25" s="150"/>
      <c r="F25" s="151"/>
      <c r="H25"/>
    </row>
    <row r="26" spans="1:8" ht="31.5">
      <c r="A26" s="90" t="s">
        <v>9</v>
      </c>
      <c r="B26" s="25" t="s">
        <v>362</v>
      </c>
      <c r="C26" s="131"/>
      <c r="D26" s="131"/>
      <c r="E26" s="132"/>
      <c r="F26" s="133"/>
      <c r="H26"/>
    </row>
    <row r="27" spans="1:8" ht="15.75">
      <c r="A27" s="90"/>
      <c r="B27" s="137"/>
      <c r="C27" s="131" t="s">
        <v>274</v>
      </c>
      <c r="D27" s="131">
        <v>1</v>
      </c>
      <c r="E27" s="132"/>
      <c r="F27" s="140">
        <f>D27*E27</f>
        <v>0</v>
      </c>
      <c r="H27"/>
    </row>
    <row r="28" spans="1:8" ht="14.25" customHeight="1">
      <c r="A28" s="90"/>
      <c r="B28" s="148"/>
      <c r="C28" s="131"/>
      <c r="D28" s="131"/>
      <c r="E28" s="132"/>
      <c r="F28" s="133"/>
      <c r="H28"/>
    </row>
    <row r="29" spans="1:8" ht="15.75">
      <c r="A29" s="90" t="s">
        <v>10</v>
      </c>
      <c r="B29" s="141" t="s">
        <v>322</v>
      </c>
      <c r="C29" s="131"/>
      <c r="D29" s="131"/>
      <c r="E29" s="132"/>
      <c r="F29" s="133"/>
      <c r="H29"/>
    </row>
    <row r="30" spans="1:8" ht="15.75">
      <c r="A30" s="90"/>
      <c r="B30" s="137"/>
      <c r="C30" s="131" t="s">
        <v>274</v>
      </c>
      <c r="D30" s="131">
        <v>1</v>
      </c>
      <c r="E30" s="132"/>
      <c r="F30" s="140">
        <f>D30*E30</f>
        <v>0</v>
      </c>
      <c r="H30"/>
    </row>
    <row r="31" spans="1:8" ht="15.75">
      <c r="A31" s="90"/>
      <c r="B31" s="141"/>
      <c r="C31" s="131"/>
      <c r="D31" s="131"/>
      <c r="E31" s="132"/>
      <c r="F31" s="133"/>
      <c r="H31"/>
    </row>
    <row r="32" spans="1:8" ht="31.5">
      <c r="A32" s="90" t="s">
        <v>26</v>
      </c>
      <c r="B32" s="152" t="s">
        <v>363</v>
      </c>
      <c r="C32" s="131"/>
      <c r="D32" s="131"/>
      <c r="E32" s="132"/>
      <c r="F32" s="133"/>
      <c r="H32"/>
    </row>
    <row r="33" spans="1:8" ht="15.75">
      <c r="A33" s="90"/>
      <c r="B33" s="137"/>
      <c r="C33" s="131" t="s">
        <v>274</v>
      </c>
      <c r="D33" s="131">
        <v>1</v>
      </c>
      <c r="E33" s="132"/>
      <c r="F33" s="140">
        <f>D33*E33</f>
        <v>0</v>
      </c>
      <c r="H33"/>
    </row>
    <row r="34" spans="1:8" ht="15.75">
      <c r="A34" s="90"/>
      <c r="B34" s="148"/>
      <c r="C34" s="131"/>
      <c r="D34" s="131"/>
      <c r="E34" s="132"/>
      <c r="F34" s="133"/>
      <c r="H34"/>
    </row>
    <row r="35" spans="1:8" ht="47.25">
      <c r="A35" s="90" t="s">
        <v>27</v>
      </c>
      <c r="B35" s="143" t="s">
        <v>364</v>
      </c>
      <c r="C35" s="131"/>
      <c r="D35" s="131"/>
      <c r="E35" s="132"/>
      <c r="F35" s="133"/>
      <c r="H35"/>
    </row>
    <row r="36" spans="1:8" ht="15.75">
      <c r="A36" s="90"/>
      <c r="B36" s="137"/>
      <c r="C36" s="131" t="s">
        <v>274</v>
      </c>
      <c r="D36" s="131">
        <v>1</v>
      </c>
      <c r="E36" s="132"/>
      <c r="F36" s="140">
        <f>D36*E36</f>
        <v>0</v>
      </c>
      <c r="H36"/>
    </row>
    <row r="37" spans="1:6" ht="15.75">
      <c r="A37" s="84"/>
      <c r="B37" s="31"/>
      <c r="C37" s="84"/>
      <c r="D37" s="80"/>
      <c r="E37" s="40"/>
      <c r="F37" s="40"/>
    </row>
    <row r="38" spans="2:6" ht="15.75">
      <c r="B38" s="56" t="s">
        <v>366</v>
      </c>
      <c r="C38" s="85" t="s">
        <v>11</v>
      </c>
      <c r="F38" s="42">
        <f>SUM(F5:F37)</f>
        <v>0</v>
      </c>
    </row>
  </sheetData>
  <sheetProtection/>
  <printOptions/>
  <pageMargins left="1.1811023622047245" right="1.1811023622047245" top="0.984251968503937" bottom="0.984251968503937" header="0.5118110236220472" footer="0.7086614173228347"/>
  <pageSetup horizontalDpi="600" verticalDpi="600" orientation="portrait" paperSize="9" scale="90" r:id="rId1"/>
  <headerFooter alignWithMargins="0">
    <oddHeader>&amp;R
</oddHeader>
    <oddFooter>&amp;C&amp;"Times New Roman,Navadno"&amp;10Št. proj 045 PZI/2017&amp;R&amp;"Times New Roman,Navadno"&amp;9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Jure</dc:creator>
  <cp:keywords/>
  <dc:description/>
  <cp:lastModifiedBy>Aljoša</cp:lastModifiedBy>
  <cp:lastPrinted>2017-02-04T20:58:46Z</cp:lastPrinted>
  <dcterms:created xsi:type="dcterms:W3CDTF">2005-03-17T10:57:10Z</dcterms:created>
  <dcterms:modified xsi:type="dcterms:W3CDTF">2018-04-30T09:26:39Z</dcterms:modified>
  <cp:category/>
  <cp:version/>
  <cp:contentType/>
  <cp:contentStatus/>
</cp:coreProperties>
</file>