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5960" windowHeight="11820" firstSheet="2" activeTab="2"/>
  </bookViews>
  <sheets>
    <sheet name="1. STRAN" sheetId="1" r:id="rId1"/>
    <sheet name="REKAPITULACIJA TEH. OPREMA" sheetId="2" r:id="rId2"/>
    <sheet name="SKLOP IV" sheetId="10" r:id="rId3"/>
  </sheets>
  <definedNames>
    <definedName name="_xlnm.Print_Area" localSheetId="0">'1. STRAN'!$A$1:$E$27</definedName>
  </definedNames>
  <calcPr calcId="145621"/>
</workbook>
</file>

<file path=xl/calcChain.xml><?xml version="1.0" encoding="utf-8"?>
<calcChain xmlns="http://schemas.openxmlformats.org/spreadsheetml/2006/main">
  <c r="F28" i="10" l="1"/>
  <c r="F16" i="10"/>
  <c r="F30" i="10" l="1"/>
  <c r="D8" i="2" s="1"/>
  <c r="D7" i="2"/>
  <c r="D9" i="2"/>
  <c r="D10" i="2" l="1"/>
  <c r="D11" i="2"/>
  <c r="D5" i="2"/>
  <c r="D6" i="2"/>
  <c r="D4" i="2" l="1"/>
  <c r="D13" i="2" s="1"/>
  <c r="D15" i="2" l="1"/>
  <c r="D17" i="2" s="1"/>
</calcChain>
</file>

<file path=xl/sharedStrings.xml><?xml version="1.0" encoding="utf-8"?>
<sst xmlns="http://schemas.openxmlformats.org/spreadsheetml/2006/main" count="58" uniqueCount="54">
  <si>
    <t>INVESTITOR:</t>
  </si>
  <si>
    <t>OBJEKT:</t>
  </si>
  <si>
    <t>POPIS TEHNOLOŠKE OPREME</t>
  </si>
  <si>
    <t>TEHNOLOŠKA OPREMA - POPIS</t>
  </si>
  <si>
    <t>EUR</t>
  </si>
  <si>
    <t>SKUPAJ TEHNOLOŠKA OPREMA</t>
  </si>
  <si>
    <t>22% DDV</t>
  </si>
  <si>
    <t>SKUPAJ TEHNOLOŠKA OPREMA Z DDV</t>
  </si>
  <si>
    <t>enota</t>
  </si>
  <si>
    <t>št.enot</t>
  </si>
  <si>
    <t>EUR/enota</t>
  </si>
  <si>
    <t>Vsa ponujena oprema mora zajemati dobavo in montažo opreme, vključno z vsemi potrebnimi prenosi in transportom. Upoštevati je potrebno tudi vse potrebne instalacijske priklope.</t>
  </si>
  <si>
    <t>kpl</t>
  </si>
  <si>
    <t>KMETIJSKI INŠTITUT SLOVENIJE</t>
  </si>
  <si>
    <t>Hacquetova ulica 17, 1000 Ljubljana</t>
  </si>
  <si>
    <t>Prenova in preureditev prostorov ter dobava tehnološke opreme za področje spremljanja razvoja ekofiziologije in varstva okolja v sklopu objekta CL kompleksa KIS, Hacquetova ulica 17, Ljubljana</t>
  </si>
  <si>
    <t xml:space="preserve">8_Načrt tehnološke opreme </t>
  </si>
  <si>
    <t>Masna spektromerija z induktivno sklopljeno plazmo (ICP-MS) za določanje težkih kovin v različnih vzorcih (tla, rastlinski vzorci, vino, kmetijski pridelki).</t>
  </si>
  <si>
    <t>Pri ponujeni opremi je potrebno upoštevati določila iz Uredbe o zelenem javnem naročanju (Ur.l. RS št. 102/2011, 18/2012, 24/2012, 64/2012 in 2/2013), ki tangirajo dobavo in montažo TEHNOLOŠKE opreme.</t>
  </si>
  <si>
    <t xml:space="preserve">Fotosintezni sistem – izmenjava plinov in fluorescenca </t>
  </si>
  <si>
    <t>BIO MET SISTEM</t>
  </si>
  <si>
    <t xml:space="preserve">Merilnik listne površine in gostote </t>
  </si>
  <si>
    <t>Sistem za analizo rastlinskega koreninskega sklopa WinRhizo</t>
  </si>
  <si>
    <t>Nadgradnja sistema hiperspektralne analize</t>
  </si>
  <si>
    <t>Za polno funkcionalnost sitema je potrebno obstoječi sistem hiperspektralnanalize nadgraditi z naslednjo opremo:</t>
  </si>
  <si>
    <t>(kot. npr. Zenith in Spectralon ali Black hole dish),</t>
  </si>
  <si>
    <t>Laboratorijski del:</t>
  </si>
  <si>
    <t>Terenska nadgradnja opreme:</t>
  </si>
  <si>
    <t>ploščad za uporabo hiperspektralnega sistema na traktorju, ki omogoča snemanje s čelne in bočne strani, ki zajema:</t>
  </si>
  <si>
    <t>protivibracijska ploščad</t>
  </si>
  <si>
    <t xml:space="preserve">protivibracijska plošča za zmanjšanje vibracij ob snemanju </t>
  </si>
  <si>
    <t>Večnamenski DRON s HD kamero</t>
  </si>
  <si>
    <t>Sklop I</t>
  </si>
  <si>
    <t>Sklop II</t>
  </si>
  <si>
    <t>Sklop III</t>
  </si>
  <si>
    <t>Sklop IV</t>
  </si>
  <si>
    <t>Sklop V</t>
  </si>
  <si>
    <t>Sklop VI</t>
  </si>
  <si>
    <t>Sklop VII</t>
  </si>
  <si>
    <t>Rastni tunel za izvajanje poskusov sušnega stresa</t>
  </si>
  <si>
    <t>PZR</t>
  </si>
  <si>
    <t>Ljubljana, marec 2015</t>
  </si>
  <si>
    <t>Skupaj oprema:</t>
  </si>
  <si>
    <t>Sklop VIII</t>
  </si>
  <si>
    <t xml:space="preserve">TEHNOLOŠKA OPREMA - POPIS </t>
  </si>
  <si>
    <t>dodatni vir svetlobe (2x400-2500 nm),</t>
  </si>
  <si>
    <t>referenčne plošče za merjenje odboja (20% siva 20x20 cm),</t>
  </si>
  <si>
    <t>pladnji za merjenje odboja vzorcev (black hole dish 20x20 cm + petri dish)</t>
  </si>
  <si>
    <t>diskovno polje za hranjenje podatkov snemanja (24 TB v RAID5 postavitvi).</t>
  </si>
  <si>
    <t xml:space="preserve">letalski prenosni računalnik (kot Airborne DAU) za zajem snemanja </t>
  </si>
  <si>
    <t>refrenčno ploščo za merjenje odboja na terenu (20 % siva 4x 0,5x0,5m, bela 4x0,5x0,5m)</t>
  </si>
  <si>
    <t>terenski  računalnik (12-14", i7, RAM 8GB, SSD 256-512 GB, Win 7 PRO/Ultimate, USB 3.0, magnezijevo oz. ojačano ohišje, zaslon na dotik</t>
  </si>
  <si>
    <t>tabličnii  računalnik (10-12", Quad/Octa-core - 2 GHz, RAM min 2 GB, Android system, 32/64 GB, etui)</t>
  </si>
  <si>
    <t xml:space="preserve">   Za letalsko snemanje: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</si>
</sst>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indexed="8"/>
      <name val="Verdana"/>
    </font>
    <font>
      <sz val="12"/>
      <color indexed="8"/>
      <name val="Verdana"/>
      <family val="2"/>
      <charset val="238"/>
    </font>
    <font>
      <sz val="10"/>
      <color indexed="8"/>
      <name val="Tahoma"/>
      <family val="2"/>
      <charset val="238"/>
    </font>
    <font>
      <sz val="10"/>
      <color indexed="8"/>
      <name val="Tahoma Negreta"/>
    </font>
    <font>
      <sz val="8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indexed="8"/>
      <name val="Tahoma Negreta"/>
    </font>
    <font>
      <b/>
      <sz val="10"/>
      <color indexed="8"/>
      <name val="Verdan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10"/>
      <name val="Verdana"/>
      <family val="2"/>
      <charset val="238"/>
    </font>
    <font>
      <sz val="9"/>
      <color indexed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8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vertical="top"/>
    </xf>
    <xf numFmtId="0" fontId="2" fillId="0" borderId="5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5" fillId="0" borderId="5" xfId="0" applyNumberFormat="1" applyFont="1" applyBorder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1" fontId="9" fillId="0" borderId="5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vertical="top"/>
    </xf>
    <xf numFmtId="0" fontId="10" fillId="3" borderId="2" xfId="0" applyNumberFormat="1" applyFont="1" applyFill="1" applyBorder="1" applyAlignment="1">
      <alignment vertical="top" wrapText="1"/>
    </xf>
    <xf numFmtId="0" fontId="10" fillId="3" borderId="2" xfId="0" applyNumberFormat="1" applyFont="1" applyFill="1" applyBorder="1" applyAlignment="1">
      <alignment horizontal="left" wrapText="1"/>
    </xf>
    <xf numFmtId="0" fontId="10" fillId="3" borderId="2" xfId="0" applyNumberFormat="1" applyFont="1" applyFill="1" applyBorder="1" applyAlignment="1">
      <alignment horizontal="left"/>
    </xf>
    <xf numFmtId="4" fontId="10" fillId="3" borderId="2" xfId="0" applyNumberFormat="1" applyFont="1" applyFill="1" applyBorder="1" applyAlignment="1">
      <alignment horizontal="left"/>
    </xf>
    <xf numFmtId="4" fontId="10" fillId="3" borderId="2" xfId="0" applyNumberFormat="1" applyFont="1" applyFill="1" applyBorder="1" applyAlignment="1">
      <alignment horizontal="right"/>
    </xf>
    <xf numFmtId="1" fontId="10" fillId="0" borderId="2" xfId="0" applyNumberFormat="1" applyFont="1" applyBorder="1" applyAlignment="1">
      <alignment vertical="top"/>
    </xf>
    <xf numFmtId="1" fontId="10" fillId="0" borderId="3" xfId="0" applyNumberFormat="1" applyFont="1" applyBorder="1" applyAlignment="1">
      <alignment vertical="top"/>
    </xf>
    <xf numFmtId="0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1" fontId="10" fillId="0" borderId="4" xfId="0" applyNumberFormat="1" applyFont="1" applyBorder="1" applyAlignment="1">
      <alignment vertical="top"/>
    </xf>
    <xf numFmtId="1" fontId="11" fillId="0" borderId="5" xfId="0" applyNumberFormat="1" applyFont="1" applyBorder="1" applyAlignment="1">
      <alignment vertical="top" wrapText="1"/>
    </xf>
    <xf numFmtId="1" fontId="11" fillId="0" borderId="5" xfId="0" applyNumberFormat="1" applyFont="1" applyBorder="1" applyAlignment="1">
      <alignment horizontal="left" wrapText="1"/>
    </xf>
    <xf numFmtId="1" fontId="11" fillId="0" borderId="5" xfId="0" applyNumberFormat="1" applyFont="1" applyBorder="1" applyAlignment="1">
      <alignment horizontal="left"/>
    </xf>
    <xf numFmtId="4" fontId="11" fillId="0" borderId="5" xfId="0" applyNumberFormat="1" applyFont="1" applyBorder="1" applyAlignment="1">
      <alignment horizontal="left"/>
    </xf>
    <xf numFmtId="4" fontId="10" fillId="0" borderId="5" xfId="0" applyNumberFormat="1" applyFont="1" applyBorder="1" applyAlignment="1">
      <alignment horizontal="right"/>
    </xf>
    <xf numFmtId="1" fontId="11" fillId="0" borderId="5" xfId="0" applyNumberFormat="1" applyFont="1" applyBorder="1" applyAlignment="1">
      <alignment vertical="top"/>
    </xf>
    <xf numFmtId="1" fontId="11" fillId="0" borderId="6" xfId="0" applyNumberFormat="1" applyFont="1" applyBorder="1" applyAlignment="1">
      <alignment vertical="top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5" xfId="0" applyNumberFormat="1" applyFont="1" applyBorder="1" applyAlignment="1">
      <alignment vertical="top" wrapText="1"/>
    </xf>
    <xf numFmtId="4" fontId="10" fillId="0" borderId="0" xfId="0" applyNumberFormat="1" applyFont="1" applyAlignment="1">
      <alignment horizontal="right" wrapText="1"/>
    </xf>
    <xf numFmtId="0" fontId="11" fillId="0" borderId="0" xfId="0" applyNumberFormat="1" applyFont="1" applyAlignment="1">
      <alignment horizontal="left" wrapText="1"/>
    </xf>
    <xf numFmtId="4" fontId="11" fillId="0" borderId="0" xfId="0" applyNumberFormat="1" applyFont="1" applyAlignment="1">
      <alignment horizontal="left" wrapText="1"/>
    </xf>
    <xf numFmtId="0" fontId="11" fillId="0" borderId="10" xfId="0" applyNumberFormat="1" applyFont="1" applyBorder="1" applyAlignment="1">
      <alignment horizontal="left" wrapText="1"/>
    </xf>
    <xf numFmtId="4" fontId="11" fillId="0" borderId="10" xfId="0" applyNumberFormat="1" applyFont="1" applyBorder="1" applyAlignment="1">
      <alignment horizontal="left" wrapText="1"/>
    </xf>
    <xf numFmtId="4" fontId="10" fillId="0" borderId="10" xfId="0" applyNumberFormat="1" applyFont="1" applyBorder="1" applyAlignment="1">
      <alignment horizontal="right" wrapText="1"/>
    </xf>
    <xf numFmtId="0" fontId="10" fillId="0" borderId="0" xfId="0" applyFont="1" applyAlignment="1">
      <alignment horizontal="justify" vertical="top" wrapText="1"/>
    </xf>
    <xf numFmtId="0" fontId="11" fillId="0" borderId="0" xfId="0" applyNumberFormat="1" applyFont="1" applyAlignment="1">
      <alignment horizontal="left" vertical="top" wrapText="1" indent="1"/>
    </xf>
    <xf numFmtId="0" fontId="11" fillId="0" borderId="10" xfId="0" applyNumberFormat="1" applyFont="1" applyBorder="1" applyAlignment="1">
      <alignment vertical="top" wrapText="1"/>
    </xf>
    <xf numFmtId="4" fontId="11" fillId="0" borderId="0" xfId="0" applyNumberFormat="1" applyFont="1" applyAlignment="1">
      <alignment horizontal="right" wrapText="1"/>
    </xf>
    <xf numFmtId="0" fontId="12" fillId="0" borderId="0" xfId="0" applyNumberFormat="1" applyFont="1" applyAlignment="1">
      <alignment vertical="top" wrapText="1"/>
    </xf>
    <xf numFmtId="0" fontId="13" fillId="0" borderId="5" xfId="0" applyNumberFormat="1" applyFont="1" applyBorder="1" applyAlignment="1">
      <alignment horizontal="left" wrapText="1"/>
    </xf>
    <xf numFmtId="4" fontId="13" fillId="0" borderId="5" xfId="0" applyNumberFormat="1" applyFont="1" applyBorder="1" applyAlignment="1">
      <alignment horizontal="left" wrapText="1"/>
    </xf>
    <xf numFmtId="4" fontId="13" fillId="0" borderId="5" xfId="0" applyNumberFormat="1" applyFont="1" applyBorder="1" applyAlignment="1">
      <alignment horizontal="right" wrapText="1"/>
    </xf>
    <xf numFmtId="0" fontId="13" fillId="0" borderId="5" xfId="0" applyNumberFormat="1" applyFont="1" applyBorder="1" applyAlignment="1">
      <alignment horizontal="left" vertical="top" wrapText="1" indent="1"/>
    </xf>
    <xf numFmtId="0" fontId="13" fillId="0" borderId="5" xfId="0" applyNumberFormat="1" applyFont="1" applyBorder="1" applyAlignment="1">
      <alignment horizontal="left" vertical="top" wrapText="1" indent="2"/>
    </xf>
    <xf numFmtId="0" fontId="13" fillId="0" borderId="5" xfId="0" applyFont="1" applyBorder="1" applyAlignment="1">
      <alignment horizontal="left" vertical="top" wrapText="1" indent="2"/>
    </xf>
    <xf numFmtId="0" fontId="13" fillId="0" borderId="10" xfId="0" applyNumberFormat="1" applyFont="1" applyBorder="1" applyAlignment="1">
      <alignment vertical="top" wrapText="1"/>
    </xf>
    <xf numFmtId="0" fontId="13" fillId="0" borderId="10" xfId="0" applyNumberFormat="1" applyFont="1" applyBorder="1" applyAlignment="1">
      <alignment horizontal="left" wrapText="1"/>
    </xf>
    <xf numFmtId="4" fontId="13" fillId="0" borderId="10" xfId="0" applyNumberFormat="1" applyFont="1" applyBorder="1" applyAlignment="1">
      <alignment horizontal="left" wrapText="1"/>
    </xf>
    <xf numFmtId="4" fontId="13" fillId="0" borderId="10" xfId="0" applyNumberFormat="1" applyFont="1" applyBorder="1" applyAlignment="1">
      <alignment horizontal="right" wrapText="1"/>
    </xf>
    <xf numFmtId="0" fontId="13" fillId="0" borderId="5" xfId="0" applyNumberFormat="1" applyFont="1" applyBorder="1" applyAlignment="1">
      <alignment vertical="top" wrapText="1"/>
    </xf>
    <xf numFmtId="1" fontId="7" fillId="0" borderId="5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1" fontId="10" fillId="2" borderId="1" xfId="0" applyNumberFormat="1" applyFont="1" applyFill="1" applyBorder="1" applyAlignment="1" applyProtection="1">
      <alignment horizontal="left" vertical="top"/>
    </xf>
    <xf numFmtId="0" fontId="5" fillId="2" borderId="2" xfId="0" applyNumberFormat="1" applyFont="1" applyFill="1" applyBorder="1" applyAlignment="1" applyProtection="1">
      <alignment vertical="top" wrapText="1"/>
    </xf>
    <xf numFmtId="0" fontId="5" fillId="2" borderId="2" xfId="0" applyNumberFormat="1" applyFont="1" applyFill="1" applyBorder="1" applyAlignment="1" applyProtection="1">
      <alignment horizontal="right"/>
    </xf>
    <xf numFmtId="1" fontId="10" fillId="0" borderId="4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 applyProtection="1">
      <alignment vertical="top" wrapText="1"/>
    </xf>
    <xf numFmtId="0" fontId="5" fillId="0" borderId="5" xfId="0" applyNumberFormat="1" applyFont="1" applyFill="1" applyBorder="1" applyAlignment="1" applyProtection="1">
      <alignment horizontal="right"/>
    </xf>
    <xf numFmtId="1" fontId="10" fillId="0" borderId="4" xfId="0" applyNumberFormat="1" applyFont="1" applyBorder="1" applyAlignment="1" applyProtection="1">
      <alignment horizontal="left" vertical="top"/>
    </xf>
    <xf numFmtId="1" fontId="5" fillId="0" borderId="5" xfId="0" applyNumberFormat="1" applyFont="1" applyBorder="1" applyAlignment="1" applyProtection="1">
      <alignment vertical="top" wrapText="1"/>
    </xf>
    <xf numFmtId="4" fontId="5" fillId="0" borderId="5" xfId="0" applyNumberFormat="1" applyFont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 applyProtection="1">
      <alignment horizontal="left" vertical="top" wrapText="1"/>
    </xf>
    <xf numFmtId="4" fontId="5" fillId="0" borderId="5" xfId="0" applyNumberFormat="1" applyFont="1" applyBorder="1" applyAlignment="1" applyProtection="1">
      <alignment horizontal="center" vertical="top"/>
    </xf>
    <xf numFmtId="0" fontId="10" fillId="0" borderId="0" xfId="0" applyNumberFormat="1" applyFont="1" applyAlignment="1" applyProtection="1">
      <alignment horizontal="left" vertical="top" wrapText="1"/>
    </xf>
    <xf numFmtId="0" fontId="5" fillId="0" borderId="0" xfId="0" applyNumberFormat="1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 wrapText="1"/>
    </xf>
    <xf numFmtId="0" fontId="10" fillId="0" borderId="4" xfId="0" applyNumberFormat="1" applyFont="1" applyBorder="1" applyAlignment="1" applyProtection="1">
      <alignment horizontal="left" vertical="top"/>
    </xf>
    <xf numFmtId="0" fontId="10" fillId="0" borderId="0" xfId="0" applyFont="1" applyAlignment="1" applyProtection="1">
      <alignment horizontal="left" vertical="top" wrapText="1"/>
    </xf>
    <xf numFmtId="1" fontId="10" fillId="0" borderId="4" xfId="0" applyNumberFormat="1" applyFont="1" applyBorder="1" applyAlignment="1" applyProtection="1">
      <alignment horizontal="center" vertical="top"/>
    </xf>
    <xf numFmtId="1" fontId="5" fillId="0" borderId="5" xfId="0" applyNumberFormat="1" applyFont="1" applyBorder="1" applyAlignment="1" applyProtection="1">
      <alignment wrapText="1"/>
    </xf>
    <xf numFmtId="1" fontId="5" fillId="0" borderId="5" xfId="0" applyNumberFormat="1" applyFont="1" applyBorder="1" applyAlignment="1" applyProtection="1">
      <alignment horizontal="center"/>
    </xf>
    <xf numFmtId="0" fontId="10" fillId="2" borderId="4" xfId="0" applyNumberFormat="1" applyFont="1" applyFill="1" applyBorder="1" applyAlignment="1" applyProtection="1">
      <alignment horizontal="left" vertical="top"/>
    </xf>
    <xf numFmtId="0" fontId="5" fillId="2" borderId="5" xfId="0" applyNumberFormat="1" applyFont="1" applyFill="1" applyBorder="1" applyAlignment="1" applyProtection="1">
      <alignment vertical="top" wrapText="1"/>
    </xf>
    <xf numFmtId="4" fontId="5" fillId="2" borderId="5" xfId="0" applyNumberFormat="1" applyFont="1" applyFill="1" applyBorder="1" applyAlignment="1" applyProtection="1">
      <alignment horizontal="center"/>
    </xf>
    <xf numFmtId="1" fontId="10" fillId="0" borderId="4" xfId="0" applyNumberFormat="1" applyFont="1" applyBorder="1" applyAlignment="1" applyProtection="1">
      <alignment horizontal="left"/>
    </xf>
    <xf numFmtId="0" fontId="5" fillId="0" borderId="5" xfId="0" applyNumberFormat="1" applyFont="1" applyBorder="1" applyAlignment="1" applyProtection="1">
      <alignment vertical="top" wrapText="1"/>
    </xf>
    <xf numFmtId="1" fontId="10" fillId="2" borderId="4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Alignment="1" applyProtection="1">
      <alignment vertical="top" wrapText="1"/>
    </xf>
    <xf numFmtId="0" fontId="5" fillId="0" borderId="0" xfId="0" applyNumberFormat="1" applyFont="1" applyAlignment="1" applyProtection="1">
      <alignment vertical="top" wrapText="1"/>
    </xf>
    <xf numFmtId="4" fontId="11" fillId="4" borderId="5" xfId="0" applyNumberFormat="1" applyFont="1" applyFill="1" applyBorder="1" applyAlignment="1" applyProtection="1">
      <alignment horizontal="left"/>
      <protection locked="0"/>
    </xf>
    <xf numFmtId="4" fontId="13" fillId="4" borderId="5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69696"/>
      <rgbColor rgb="FF33CCCC"/>
      <rgbColor rgb="FFFFFFFF"/>
      <rgbColor rgb="FFC0C0C0"/>
      <rgbColor rgb="FFBFBFBF"/>
      <rgbColor rgb="FFFFE061"/>
      <rgbColor rgb="FF9CE159"/>
      <rgbColor rgb="FFDD08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view="pageBreakPreview" topLeftCell="A22" zoomScaleNormal="100" zoomScaleSheetLayoutView="100" workbookViewId="0"/>
  </sheetViews>
  <sheetFormatPr defaultColWidth="6.59765625" defaultRowHeight="14.45" customHeight="1"/>
  <cols>
    <col min="1" max="1" width="1.796875" style="1" customWidth="1"/>
    <col min="2" max="2" width="4.296875" style="1" customWidth="1"/>
    <col min="3" max="3" width="45.8984375" style="1" customWidth="1"/>
    <col min="4" max="4" width="6.09765625" style="1" customWidth="1"/>
    <col min="5" max="5" width="2.5" style="1" customWidth="1"/>
    <col min="6" max="256" width="6.59765625" style="1" customWidth="1"/>
  </cols>
  <sheetData>
    <row r="1" spans="1:256" ht="16.899999999999999" customHeight="1">
      <c r="A1" s="2"/>
      <c r="B1" s="3"/>
      <c r="C1" s="3"/>
      <c r="D1" s="3"/>
      <c r="E1" s="3"/>
      <c r="F1" s="4"/>
    </row>
    <row r="2" spans="1:256" ht="16.899999999999999" customHeight="1">
      <c r="A2" s="5"/>
      <c r="B2" s="6"/>
      <c r="C2" s="7"/>
      <c r="D2" s="6"/>
      <c r="E2" s="6"/>
      <c r="F2" s="8"/>
    </row>
    <row r="3" spans="1:256" ht="16.899999999999999" customHeight="1">
      <c r="A3" s="5"/>
      <c r="B3" s="6"/>
      <c r="C3" s="9" t="s">
        <v>0</v>
      </c>
      <c r="D3" s="6"/>
      <c r="E3" s="6"/>
      <c r="F3" s="8"/>
    </row>
    <row r="4" spans="1:256" ht="16.899999999999999" customHeight="1">
      <c r="A4" s="5"/>
      <c r="B4" s="6"/>
      <c r="C4" s="6"/>
      <c r="D4" s="6"/>
      <c r="E4" s="6"/>
      <c r="F4" s="8"/>
    </row>
    <row r="5" spans="1:256" ht="16.899999999999999" customHeight="1">
      <c r="A5" s="5"/>
      <c r="B5" s="6"/>
      <c r="C5" s="10" t="s">
        <v>13</v>
      </c>
      <c r="D5" s="6"/>
      <c r="E5" s="6"/>
      <c r="F5" s="8"/>
    </row>
    <row r="6" spans="1:256" ht="16.899999999999999" customHeight="1">
      <c r="A6" s="5"/>
      <c r="B6" s="6"/>
      <c r="C6" s="19" t="s">
        <v>14</v>
      </c>
      <c r="D6" s="6"/>
      <c r="E6" s="6"/>
      <c r="F6" s="8"/>
    </row>
    <row r="7" spans="1:256" ht="16.899999999999999" customHeight="1">
      <c r="A7" s="5"/>
      <c r="B7" s="6"/>
      <c r="C7" s="19"/>
      <c r="D7" s="6"/>
      <c r="E7" s="6"/>
      <c r="F7" s="8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ht="16.899999999999999" customHeight="1">
      <c r="A8" s="5"/>
      <c r="B8" s="6"/>
      <c r="C8" s="9" t="s">
        <v>1</v>
      </c>
      <c r="D8" s="6"/>
      <c r="E8" s="6"/>
      <c r="F8" s="8"/>
    </row>
    <row r="9" spans="1:256" ht="16.899999999999999" customHeight="1">
      <c r="A9" s="5"/>
      <c r="B9" s="6"/>
      <c r="C9" s="6"/>
      <c r="D9" s="6"/>
      <c r="E9" s="6"/>
      <c r="F9" s="8"/>
    </row>
    <row r="10" spans="1:256" ht="98.45" customHeight="1">
      <c r="A10" s="5"/>
      <c r="B10" s="6"/>
      <c r="C10" s="20" t="s">
        <v>15</v>
      </c>
      <c r="D10" s="6"/>
      <c r="E10" s="6"/>
      <c r="F10" s="8"/>
    </row>
    <row r="11" spans="1:256" ht="16.899999999999999" customHeight="1">
      <c r="A11" s="5"/>
      <c r="B11" s="6"/>
      <c r="C11" s="20"/>
      <c r="D11" s="6"/>
      <c r="E11" s="6"/>
      <c r="F11" s="8"/>
    </row>
    <row r="12" spans="1:256" ht="16.899999999999999" customHeight="1">
      <c r="A12" s="5"/>
      <c r="B12" s="6"/>
      <c r="C12" s="19"/>
      <c r="D12" s="6"/>
      <c r="E12" s="6"/>
      <c r="F12" s="8"/>
    </row>
    <row r="13" spans="1:256" ht="16.899999999999999" customHeight="1">
      <c r="A13" s="5"/>
      <c r="B13" s="6"/>
      <c r="C13" s="6"/>
      <c r="D13" s="6"/>
      <c r="E13" s="6"/>
      <c r="F13" s="8"/>
    </row>
    <row r="14" spans="1:256" ht="16.899999999999999" customHeight="1">
      <c r="A14" s="5"/>
      <c r="B14" s="6"/>
      <c r="C14" s="10" t="s">
        <v>16</v>
      </c>
      <c r="D14" s="6"/>
      <c r="E14" s="6"/>
      <c r="F14" s="8"/>
    </row>
    <row r="15" spans="1:256" ht="16.899999999999999" customHeight="1">
      <c r="A15" s="5"/>
      <c r="B15" s="6"/>
      <c r="C15" s="6"/>
      <c r="D15" s="6"/>
      <c r="E15" s="6"/>
      <c r="F15" s="8"/>
    </row>
    <row r="16" spans="1:256" ht="16.899999999999999" customHeight="1">
      <c r="A16" s="5"/>
      <c r="B16" s="6"/>
      <c r="C16" s="10" t="s">
        <v>2</v>
      </c>
      <c r="D16" s="6"/>
      <c r="E16" s="6"/>
      <c r="F16" s="8"/>
    </row>
    <row r="17" spans="1:6" ht="16.899999999999999" customHeight="1">
      <c r="A17" s="5"/>
      <c r="B17" s="6"/>
      <c r="C17" s="6" t="s">
        <v>40</v>
      </c>
      <c r="D17" s="6"/>
      <c r="E17" s="6"/>
      <c r="F17" s="8"/>
    </row>
    <row r="18" spans="1:6" ht="16.899999999999999" customHeight="1">
      <c r="A18" s="5"/>
      <c r="B18" s="6"/>
      <c r="C18" s="6"/>
      <c r="D18" s="6"/>
      <c r="E18" s="6"/>
      <c r="F18" s="8"/>
    </row>
    <row r="19" spans="1:6" ht="16.899999999999999" customHeight="1">
      <c r="A19" s="5"/>
      <c r="B19" s="6"/>
      <c r="C19" s="7"/>
      <c r="D19" s="6"/>
      <c r="E19" s="6"/>
      <c r="F19" s="8"/>
    </row>
    <row r="20" spans="1:6" ht="16.899999999999999" customHeight="1">
      <c r="A20" s="5"/>
      <c r="B20" s="6"/>
      <c r="C20" s="6"/>
      <c r="D20" s="6"/>
      <c r="E20" s="6"/>
      <c r="F20" s="8"/>
    </row>
    <row r="21" spans="1:6" ht="16.899999999999999" customHeight="1">
      <c r="A21" s="5"/>
      <c r="B21" s="6"/>
      <c r="C21" s="6"/>
      <c r="D21" s="6"/>
      <c r="E21" s="6"/>
      <c r="F21" s="8"/>
    </row>
    <row r="22" spans="1:6" ht="19.899999999999999" customHeight="1">
      <c r="A22" s="5"/>
      <c r="B22" s="7"/>
      <c r="C22" s="7"/>
      <c r="D22" s="7"/>
      <c r="E22" s="7"/>
      <c r="F22" s="11"/>
    </row>
    <row r="23" spans="1:6" ht="19.899999999999999" customHeight="1">
      <c r="A23" s="5"/>
      <c r="B23" s="7"/>
      <c r="C23" s="7"/>
      <c r="D23" s="7"/>
      <c r="E23" s="7"/>
      <c r="F23" s="11"/>
    </row>
    <row r="24" spans="1:6" ht="19.899999999999999" customHeight="1">
      <c r="A24" s="5"/>
      <c r="B24" s="7"/>
      <c r="C24" s="7"/>
      <c r="D24" s="7"/>
      <c r="E24" s="7"/>
      <c r="F24" s="11"/>
    </row>
    <row r="25" spans="1:6" ht="19.899999999999999" customHeight="1">
      <c r="A25" s="5"/>
      <c r="B25" s="7"/>
      <c r="C25" s="7"/>
      <c r="D25" s="7"/>
      <c r="E25" s="7"/>
      <c r="F25" s="11"/>
    </row>
    <row r="26" spans="1:6" ht="19.899999999999999" customHeight="1">
      <c r="A26" s="5"/>
      <c r="B26" s="7"/>
      <c r="C26" s="7"/>
      <c r="D26" s="7"/>
      <c r="E26" s="7"/>
      <c r="F26" s="11"/>
    </row>
    <row r="27" spans="1:6" ht="19.899999999999999" customHeight="1">
      <c r="A27" s="5"/>
      <c r="B27" s="7"/>
      <c r="C27" s="14" t="s">
        <v>41</v>
      </c>
      <c r="D27" s="7"/>
      <c r="E27" s="7"/>
      <c r="F27" s="11"/>
    </row>
    <row r="28" spans="1:6" ht="14.45" customHeight="1">
      <c r="A28" s="12"/>
      <c r="B28" s="13"/>
      <c r="D28" s="13"/>
      <c r="E28" s="13"/>
      <c r="F28" s="15"/>
    </row>
  </sheetData>
  <sheetProtection password="F161" sheet="1" objects="1" scenarios="1" selectLockedCells="1"/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3"/>
  <sheetViews>
    <sheetView showGridLines="0" zoomScale="94" zoomScaleNormal="94" workbookViewId="0">
      <selection activeCell="D19" sqref="A1:D19"/>
    </sheetView>
  </sheetViews>
  <sheetFormatPr defaultColWidth="6.59765625" defaultRowHeight="13.15" customHeight="1"/>
  <cols>
    <col min="1" max="1" width="7.796875" style="61" customWidth="1"/>
    <col min="2" max="2" width="36" style="27" customWidth="1"/>
    <col min="3" max="3" width="4.796875" style="27" customWidth="1"/>
    <col min="4" max="4" width="16.796875" style="27" customWidth="1"/>
    <col min="5" max="257" width="6.59765625" style="27" customWidth="1"/>
    <col min="258" max="16384" width="6.59765625" style="28"/>
  </cols>
  <sheetData>
    <row r="1" spans="1:257" ht="19.149999999999999" customHeight="1">
      <c r="A1" s="77"/>
      <c r="B1" s="78" t="s">
        <v>3</v>
      </c>
      <c r="C1" s="78"/>
      <c r="D1" s="79" t="s">
        <v>4</v>
      </c>
      <c r="E1" s="21"/>
      <c r="F1" s="21"/>
      <c r="G1" s="21"/>
      <c r="H1" s="21"/>
      <c r="I1" s="21"/>
      <c r="J1" s="21"/>
      <c r="K1" s="22"/>
    </row>
    <row r="2" spans="1:257" s="76" customFormat="1" ht="19.149999999999999" customHeight="1">
      <c r="A2" s="80"/>
      <c r="B2" s="81"/>
      <c r="C2" s="81"/>
      <c r="D2" s="82"/>
      <c r="E2" s="73"/>
      <c r="F2" s="73"/>
      <c r="G2" s="73"/>
      <c r="H2" s="73"/>
      <c r="I2" s="73"/>
      <c r="J2" s="73"/>
      <c r="K2" s="74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</row>
    <row r="3" spans="1:257" ht="16.899999999999999" customHeight="1">
      <c r="A3" s="83"/>
      <c r="B3" s="84"/>
      <c r="C3" s="84"/>
      <c r="D3" s="85"/>
      <c r="E3" s="23"/>
      <c r="F3" s="23"/>
      <c r="G3" s="23"/>
      <c r="H3" s="23"/>
      <c r="I3" s="23"/>
      <c r="J3" s="23"/>
      <c r="K3" s="24"/>
    </row>
    <row r="4" spans="1:257" ht="16.149999999999999" customHeight="1">
      <c r="A4" s="86" t="s">
        <v>32</v>
      </c>
      <c r="B4" s="87" t="s">
        <v>19</v>
      </c>
      <c r="C4" s="87"/>
      <c r="D4" s="88" t="e">
        <f>+#REF!</f>
        <v>#REF!</v>
      </c>
      <c r="E4" s="23"/>
      <c r="F4" s="23"/>
      <c r="G4" s="29"/>
      <c r="H4" s="29"/>
      <c r="I4" s="23"/>
      <c r="J4" s="23"/>
      <c r="K4" s="24"/>
    </row>
    <row r="5" spans="1:257" ht="16.149999999999999" customHeight="1">
      <c r="A5" s="89" t="s">
        <v>33</v>
      </c>
      <c r="B5" s="90" t="s">
        <v>20</v>
      </c>
      <c r="C5" s="90"/>
      <c r="D5" s="88" t="e">
        <f>+#REF!</f>
        <v>#REF!</v>
      </c>
      <c r="E5" s="23"/>
      <c r="F5" s="23"/>
      <c r="G5" s="29"/>
      <c r="H5" s="29"/>
      <c r="I5" s="23"/>
      <c r="J5" s="23"/>
      <c r="K5" s="24"/>
    </row>
    <row r="6" spans="1:257" ht="16.149999999999999" customHeight="1">
      <c r="A6" s="89" t="s">
        <v>34</v>
      </c>
      <c r="B6" s="91" t="s">
        <v>21</v>
      </c>
      <c r="C6" s="91"/>
      <c r="D6" s="88" t="e">
        <f>+#REF!</f>
        <v>#REF!</v>
      </c>
      <c r="E6" s="23"/>
      <c r="F6" s="23"/>
      <c r="G6" s="29"/>
      <c r="H6" s="29"/>
      <c r="I6" s="23"/>
      <c r="J6" s="23"/>
      <c r="K6" s="24"/>
    </row>
    <row r="7" spans="1:257" ht="16.149999999999999" customHeight="1">
      <c r="A7" s="89" t="s">
        <v>35</v>
      </c>
      <c r="B7" s="91" t="s">
        <v>22</v>
      </c>
      <c r="C7" s="91"/>
      <c r="D7" s="88" t="e">
        <f>+#REF!</f>
        <v>#REF!</v>
      </c>
      <c r="E7" s="23"/>
      <c r="F7" s="23"/>
      <c r="G7" s="29"/>
      <c r="H7" s="29"/>
      <c r="I7" s="23"/>
      <c r="J7" s="23"/>
      <c r="K7" s="24"/>
    </row>
    <row r="8" spans="1:257" ht="16.149999999999999" customHeight="1">
      <c r="A8" s="89" t="s">
        <v>36</v>
      </c>
      <c r="B8" s="91" t="s">
        <v>23</v>
      </c>
      <c r="C8" s="91"/>
      <c r="D8" s="88">
        <f>+'SKLOP IV'!F30</f>
        <v>0</v>
      </c>
      <c r="E8" s="23"/>
      <c r="F8" s="23"/>
      <c r="G8" s="29"/>
      <c r="H8" s="29"/>
      <c r="I8" s="23"/>
      <c r="J8" s="23"/>
      <c r="K8" s="24"/>
    </row>
    <row r="9" spans="1:257" ht="16.149999999999999" customHeight="1">
      <c r="A9" s="89" t="s">
        <v>37</v>
      </c>
      <c r="B9" s="92" t="s">
        <v>39</v>
      </c>
      <c r="C9" s="92"/>
      <c r="D9" s="88" t="e">
        <f>+#REF!</f>
        <v>#REF!</v>
      </c>
      <c r="E9" s="23"/>
      <c r="F9" s="23"/>
      <c r="G9" s="29"/>
      <c r="H9" s="29"/>
      <c r="I9" s="23"/>
      <c r="J9" s="23"/>
      <c r="K9" s="24"/>
    </row>
    <row r="10" spans="1:257" ht="16.149999999999999" customHeight="1">
      <c r="A10" s="89" t="s">
        <v>38</v>
      </c>
      <c r="B10" s="91" t="s">
        <v>31</v>
      </c>
      <c r="C10" s="91"/>
      <c r="D10" s="88" t="e">
        <f>+#REF!</f>
        <v>#REF!</v>
      </c>
      <c r="E10" s="23"/>
      <c r="F10" s="23"/>
      <c r="G10" s="29"/>
      <c r="H10" s="29"/>
      <c r="I10" s="23"/>
      <c r="J10" s="23"/>
      <c r="K10" s="24"/>
    </row>
    <row r="11" spans="1:257" ht="45.6" customHeight="1">
      <c r="A11" s="93" t="s">
        <v>43</v>
      </c>
      <c r="B11" s="94" t="s">
        <v>17</v>
      </c>
      <c r="C11" s="94"/>
      <c r="D11" s="88" t="e">
        <f>+#REF!</f>
        <v>#REF!</v>
      </c>
      <c r="E11" s="23"/>
      <c r="F11" s="23"/>
      <c r="G11" s="23"/>
      <c r="H11" s="23"/>
      <c r="I11" s="23"/>
      <c r="J11" s="23"/>
      <c r="K11" s="24"/>
    </row>
    <row r="12" spans="1:257" ht="17.649999999999999" customHeight="1">
      <c r="A12" s="95"/>
      <c r="B12" s="96"/>
      <c r="C12" s="96"/>
      <c r="D12" s="97"/>
      <c r="E12" s="23"/>
      <c r="F12" s="23"/>
      <c r="G12" s="23"/>
      <c r="H12" s="23"/>
      <c r="I12" s="23"/>
      <c r="J12" s="23"/>
      <c r="K12" s="24"/>
    </row>
    <row r="13" spans="1:257" ht="18" customHeight="1">
      <c r="A13" s="98"/>
      <c r="B13" s="99" t="s">
        <v>5</v>
      </c>
      <c r="C13" s="99"/>
      <c r="D13" s="100" t="e">
        <f>SUM(D4:D12)</f>
        <v>#REF!</v>
      </c>
      <c r="E13" s="25"/>
      <c r="F13" s="25"/>
      <c r="G13" s="25"/>
      <c r="H13" s="25"/>
      <c r="I13" s="25"/>
      <c r="J13" s="25"/>
      <c r="K13" s="26"/>
    </row>
    <row r="14" spans="1:257" ht="17.649999999999999" customHeight="1">
      <c r="A14" s="101"/>
      <c r="B14" s="96"/>
      <c r="C14" s="96"/>
      <c r="D14" s="97"/>
      <c r="E14" s="23"/>
      <c r="F14" s="23"/>
      <c r="G14" s="23"/>
      <c r="H14" s="23"/>
      <c r="I14" s="23"/>
      <c r="J14" s="23"/>
      <c r="K14" s="24"/>
    </row>
    <row r="15" spans="1:257" ht="16.899999999999999" customHeight="1">
      <c r="A15" s="95"/>
      <c r="B15" s="102" t="s">
        <v>6</v>
      </c>
      <c r="C15" s="102"/>
      <c r="D15" s="85" t="e">
        <f>D13*0.22</f>
        <v>#REF!</v>
      </c>
      <c r="E15" s="23"/>
      <c r="F15" s="23"/>
      <c r="G15" s="23"/>
      <c r="H15" s="23"/>
      <c r="I15" s="23"/>
      <c r="J15" s="23"/>
      <c r="K15" s="24"/>
    </row>
    <row r="16" spans="1:257" ht="17.649999999999999" customHeight="1">
      <c r="A16" s="95"/>
      <c r="B16" s="84"/>
      <c r="C16" s="84"/>
      <c r="D16" s="97"/>
      <c r="E16" s="23"/>
      <c r="F16" s="23"/>
      <c r="G16" s="23"/>
      <c r="H16" s="23"/>
      <c r="I16" s="23"/>
      <c r="J16" s="23"/>
      <c r="K16" s="24"/>
    </row>
    <row r="17" spans="1:11" ht="18" customHeight="1">
      <c r="A17" s="103"/>
      <c r="B17" s="99" t="s">
        <v>7</v>
      </c>
      <c r="C17" s="99"/>
      <c r="D17" s="100" t="e">
        <f>D13+D15</f>
        <v>#REF!</v>
      </c>
      <c r="E17" s="25"/>
      <c r="F17" s="25"/>
      <c r="G17" s="25"/>
      <c r="H17" s="25"/>
      <c r="I17" s="25"/>
      <c r="J17" s="25"/>
      <c r="K17" s="26"/>
    </row>
    <row r="18" spans="1:11" ht="17.649999999999999" customHeight="1">
      <c r="A18" s="95"/>
      <c r="B18" s="84"/>
      <c r="C18" s="84"/>
      <c r="D18" s="97"/>
      <c r="E18" s="23"/>
      <c r="F18" s="23"/>
      <c r="G18" s="23"/>
      <c r="H18" s="23"/>
      <c r="I18" s="23"/>
      <c r="J18" s="23"/>
      <c r="K18" s="24"/>
    </row>
    <row r="19" spans="1:11" ht="13.15" customHeight="1">
      <c r="A19" s="104"/>
      <c r="B19" s="105"/>
      <c r="C19" s="105"/>
      <c r="D19" s="105"/>
    </row>
    <row r="20" spans="1:11" ht="13.15" customHeight="1">
      <c r="A20" s="38"/>
      <c r="B20" s="18"/>
      <c r="C20" s="18"/>
      <c r="D20" s="18"/>
    </row>
    <row r="21" spans="1:11" ht="13.15" customHeight="1">
      <c r="A21" s="38"/>
      <c r="B21" s="18"/>
      <c r="C21" s="18"/>
      <c r="D21" s="18"/>
    </row>
    <row r="22" spans="1:11" ht="13.15" customHeight="1">
      <c r="A22" s="38"/>
      <c r="B22" s="18"/>
      <c r="C22" s="18"/>
      <c r="D22" s="18"/>
    </row>
    <row r="23" spans="1:11" ht="13.15" customHeight="1">
      <c r="A23" s="38"/>
      <c r="B23" s="18"/>
      <c r="C23" s="18"/>
      <c r="D23" s="18"/>
    </row>
  </sheetData>
  <sheetProtection password="F161" sheet="1" objects="1" scenarios="1" selectLockedCells="1"/>
  <pageMargins left="0.75" right="0.75" top="1" bottom="1" header="0.5" footer="0.5"/>
  <pageSetup scale="85" orientation="portrait" r:id="rId1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0"/>
  <sheetViews>
    <sheetView tabSelected="1" topLeftCell="A16" zoomScale="96" zoomScaleNormal="96" workbookViewId="0">
      <selection activeCell="E16" sqref="E16"/>
    </sheetView>
  </sheetViews>
  <sheetFormatPr defaultColWidth="6.59765625" defaultRowHeight="11.25"/>
  <cols>
    <col min="1" max="1" width="7" style="38" customWidth="1"/>
    <col min="2" max="2" width="32.19921875" style="48" customWidth="1"/>
    <col min="3" max="3" width="4.796875" style="52" customWidth="1"/>
    <col min="4" max="4" width="5.5" style="52" customWidth="1"/>
    <col min="5" max="5" width="10.796875" style="53" customWidth="1"/>
    <col min="6" max="6" width="10.5" style="51" customWidth="1"/>
    <col min="7" max="254" width="6.59765625" style="48" customWidth="1"/>
    <col min="255" max="16384" width="6.59765625" style="49"/>
  </cols>
  <sheetData>
    <row r="1" spans="1:254" s="39" customFormat="1">
      <c r="A1" s="30"/>
      <c r="B1" s="31" t="s">
        <v>44</v>
      </c>
      <c r="C1" s="32" t="s">
        <v>8</v>
      </c>
      <c r="D1" s="33" t="s">
        <v>9</v>
      </c>
      <c r="E1" s="34" t="s">
        <v>10</v>
      </c>
      <c r="F1" s="35" t="s">
        <v>4</v>
      </c>
      <c r="G1" s="36"/>
      <c r="H1" s="36"/>
      <c r="I1" s="36"/>
      <c r="J1" s="36"/>
      <c r="K1" s="36"/>
      <c r="L1" s="36"/>
      <c r="M1" s="36"/>
      <c r="N1" s="37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</row>
    <row r="2" spans="1:254">
      <c r="A2" s="40"/>
      <c r="B2" s="41"/>
      <c r="C2" s="42"/>
      <c r="D2" s="43"/>
      <c r="E2" s="44"/>
      <c r="F2" s="45"/>
      <c r="G2" s="46"/>
      <c r="H2" s="46"/>
      <c r="I2" s="46"/>
      <c r="J2" s="46"/>
      <c r="K2" s="46"/>
      <c r="L2" s="46"/>
      <c r="M2" s="46"/>
      <c r="N2" s="47"/>
    </row>
    <row r="3" spans="1:254" ht="45">
      <c r="A3" s="40"/>
      <c r="B3" s="50" t="s">
        <v>11</v>
      </c>
      <c r="C3" s="42"/>
      <c r="D3" s="43"/>
      <c r="E3" s="44"/>
      <c r="F3" s="45"/>
      <c r="G3" s="46"/>
      <c r="H3" s="46"/>
      <c r="I3" s="46"/>
      <c r="J3" s="46"/>
      <c r="K3" s="46"/>
      <c r="L3" s="46"/>
      <c r="M3" s="46"/>
      <c r="N3" s="47"/>
    </row>
    <row r="4" spans="1:254" ht="45">
      <c r="A4" s="40"/>
      <c r="B4" s="50" t="s">
        <v>18</v>
      </c>
      <c r="C4" s="42"/>
      <c r="D4" s="43"/>
      <c r="E4" s="44"/>
      <c r="F4" s="45"/>
      <c r="G4" s="46"/>
      <c r="H4" s="46"/>
      <c r="I4" s="46"/>
      <c r="J4" s="46"/>
      <c r="K4" s="46"/>
      <c r="L4" s="46"/>
      <c r="M4" s="46"/>
      <c r="N4" s="47"/>
    </row>
    <row r="5" spans="1:254">
      <c r="A5" s="40"/>
      <c r="B5" s="41"/>
      <c r="C5" s="42"/>
      <c r="D5" s="43"/>
      <c r="E5" s="44"/>
      <c r="F5" s="45"/>
      <c r="G5" s="46"/>
      <c r="H5" s="46"/>
      <c r="I5" s="46"/>
      <c r="J5" s="46"/>
      <c r="K5" s="46"/>
      <c r="L5" s="46"/>
      <c r="M5" s="46"/>
      <c r="N5" s="47"/>
    </row>
    <row r="6" spans="1:254" s="48" customFormat="1">
      <c r="A6" s="38" t="s">
        <v>35</v>
      </c>
      <c r="B6" s="57" t="s">
        <v>23</v>
      </c>
      <c r="C6" s="52"/>
      <c r="D6" s="52"/>
      <c r="E6" s="53"/>
      <c r="F6" s="51"/>
    </row>
    <row r="8" spans="1:254" s="48" customFormat="1" ht="33.75">
      <c r="A8" s="38"/>
      <c r="B8" s="48" t="s">
        <v>24</v>
      </c>
      <c r="C8" s="52"/>
      <c r="D8" s="52"/>
      <c r="E8" s="53"/>
      <c r="F8" s="51"/>
    </row>
    <row r="9" spans="1:254" s="48" customFormat="1">
      <c r="A9" s="38"/>
      <c r="B9" s="38" t="s">
        <v>26</v>
      </c>
      <c r="C9" s="52"/>
      <c r="D9" s="52"/>
      <c r="E9" s="53"/>
      <c r="F9" s="51"/>
    </row>
    <row r="10" spans="1:254" s="48" customFormat="1">
      <c r="A10" s="38"/>
      <c r="B10" s="58" t="s">
        <v>45</v>
      </c>
      <c r="C10" s="52"/>
      <c r="D10" s="52"/>
      <c r="E10" s="53"/>
      <c r="F10" s="51"/>
    </row>
    <row r="11" spans="1:254" s="48" customFormat="1" ht="22.5">
      <c r="A11" s="38"/>
      <c r="B11" s="58" t="s">
        <v>46</v>
      </c>
      <c r="C11" s="52"/>
      <c r="D11" s="52"/>
      <c r="E11" s="53"/>
      <c r="F11" s="51"/>
    </row>
    <row r="12" spans="1:254" s="48" customFormat="1" ht="22.5">
      <c r="A12" s="38"/>
      <c r="B12" s="58" t="s">
        <v>47</v>
      </c>
      <c r="C12" s="52"/>
      <c r="D12" s="52"/>
      <c r="E12" s="53"/>
      <c r="F12" s="51"/>
    </row>
    <row r="13" spans="1:254" s="48" customFormat="1">
      <c r="A13" s="38"/>
      <c r="B13" s="58" t="s">
        <v>25</v>
      </c>
      <c r="C13" s="52"/>
      <c r="D13" s="52"/>
      <c r="E13" s="53"/>
      <c r="F13" s="51"/>
    </row>
    <row r="14" spans="1:254" s="48" customFormat="1" ht="22.5">
      <c r="A14" s="38"/>
      <c r="B14" s="58" t="s">
        <v>48</v>
      </c>
      <c r="C14" s="52"/>
      <c r="D14" s="52"/>
      <c r="E14" s="53"/>
      <c r="F14" s="51"/>
    </row>
    <row r="15" spans="1:254" s="48" customFormat="1">
      <c r="A15" s="38"/>
      <c r="B15" s="59"/>
      <c r="C15" s="54"/>
      <c r="D15" s="54"/>
      <c r="E15" s="55"/>
      <c r="F15" s="56"/>
    </row>
    <row r="16" spans="1:254" s="48" customFormat="1">
      <c r="A16" s="38"/>
      <c r="C16" s="52" t="s">
        <v>12</v>
      </c>
      <c r="D16" s="52">
        <v>1</v>
      </c>
      <c r="E16" s="106"/>
      <c r="F16" s="60">
        <f>+D16*E16</f>
        <v>0</v>
      </c>
    </row>
    <row r="17" spans="1:6" s="48" customFormat="1">
      <c r="A17" s="38"/>
      <c r="C17" s="52"/>
      <c r="D17" s="52"/>
      <c r="E17" s="53"/>
      <c r="F17" s="60"/>
    </row>
    <row r="18" spans="1:6">
      <c r="B18" s="17" t="s">
        <v>27</v>
      </c>
      <c r="C18" s="62"/>
      <c r="D18" s="62"/>
      <c r="E18" s="63"/>
      <c r="F18" s="64"/>
    </row>
    <row r="19" spans="1:6" ht="33.75">
      <c r="B19" s="65" t="s">
        <v>28</v>
      </c>
      <c r="C19" s="62"/>
      <c r="D19" s="62"/>
      <c r="E19" s="63"/>
      <c r="F19" s="64"/>
    </row>
    <row r="20" spans="1:6">
      <c r="B20" s="66" t="s">
        <v>29</v>
      </c>
      <c r="C20" s="62"/>
      <c r="D20" s="62"/>
      <c r="E20" s="63"/>
      <c r="F20" s="64"/>
    </row>
    <row r="21" spans="1:6" ht="33.75">
      <c r="B21" s="66" t="s">
        <v>51</v>
      </c>
      <c r="C21" s="62"/>
      <c r="D21" s="62"/>
      <c r="E21" s="63"/>
      <c r="F21" s="64"/>
    </row>
    <row r="22" spans="1:6" ht="33.75">
      <c r="B22" s="66" t="s">
        <v>52</v>
      </c>
      <c r="C22" s="62"/>
      <c r="D22" s="62"/>
      <c r="E22" s="63"/>
      <c r="F22" s="64"/>
    </row>
    <row r="23" spans="1:6" ht="22.5">
      <c r="B23" s="66" t="s">
        <v>50</v>
      </c>
      <c r="C23" s="62"/>
      <c r="D23" s="62"/>
      <c r="E23" s="63"/>
      <c r="F23" s="64"/>
    </row>
    <row r="24" spans="1:6">
      <c r="B24" s="17" t="s">
        <v>53</v>
      </c>
      <c r="C24" s="62"/>
      <c r="D24" s="62"/>
      <c r="E24" s="63"/>
      <c r="F24" s="64"/>
    </row>
    <row r="25" spans="1:6" ht="22.5">
      <c r="B25" s="67" t="s">
        <v>30</v>
      </c>
      <c r="C25" s="62"/>
      <c r="D25" s="62"/>
      <c r="E25" s="63"/>
      <c r="F25" s="64"/>
    </row>
    <row r="26" spans="1:6" ht="22.5">
      <c r="B26" s="67" t="s">
        <v>49</v>
      </c>
      <c r="C26" s="62"/>
      <c r="D26" s="62"/>
      <c r="E26" s="63"/>
      <c r="F26" s="64"/>
    </row>
    <row r="27" spans="1:6">
      <c r="B27" s="68"/>
      <c r="C27" s="69"/>
      <c r="D27" s="69"/>
      <c r="E27" s="70"/>
      <c r="F27" s="71"/>
    </row>
    <row r="28" spans="1:6">
      <c r="B28" s="72"/>
      <c r="C28" s="62" t="s">
        <v>12</v>
      </c>
      <c r="D28" s="62">
        <v>1</v>
      </c>
      <c r="E28" s="107"/>
      <c r="F28" s="64">
        <f>+D28*E28</f>
        <v>0</v>
      </c>
    </row>
    <row r="30" spans="1:6">
      <c r="B30" s="38" t="s">
        <v>42</v>
      </c>
      <c r="F30" s="51">
        <f>+F16+F28</f>
        <v>0</v>
      </c>
    </row>
  </sheetData>
  <sheetProtection password="86A1" sheet="1" objects="1" scenarios="1" selectLockedCells="1"/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STRAN</vt:lpstr>
      <vt:lpstr>REKAPITULACIJA TEH. OPREMA</vt:lpstr>
      <vt:lpstr>SKLOP IV</vt:lpstr>
      <vt:lpstr>'1. STRAN'!Print_Area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Stimec</dc:creator>
  <cp:lastModifiedBy>Darja Kolaric</cp:lastModifiedBy>
  <dcterms:created xsi:type="dcterms:W3CDTF">2014-07-03T05:45:19Z</dcterms:created>
  <dcterms:modified xsi:type="dcterms:W3CDTF">2015-09-15T12:19:42Z</dcterms:modified>
</cp:coreProperties>
</file>